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/>
  <bookViews>
    <workbookView xWindow="-120" yWindow="-120" windowWidth="20730" windowHeight="11160"/>
  </bookViews>
  <sheets>
    <sheet name="روکش" sheetId="46" r:id="rId1"/>
    <sheet name="حقوق و مزایای مستمر" sheetId="45" r:id="rId2"/>
    <sheet name="سایر پرسنلی" sheetId="10" r:id="rId3"/>
    <sheet name="سایر هزینه ها" sheetId="31" r:id="rId4"/>
    <sheet name="تملک دارایی" sheetId="41" r:id="rId5"/>
    <sheet name="اطلاعات نیروی انسانی" sheetId="35" r:id="rId6"/>
    <sheet name="دانشجو و شاخص " sheetId="47" r:id="rId7"/>
    <sheet name="پیوست -جزئیات تراز" sheetId="48" r:id="rId8"/>
  </sheets>
  <definedNames>
    <definedName name="_xlnm.Print_Area" localSheetId="5">'اطلاعات نیروی انسانی'!$E$6:$Q$27</definedName>
    <definedName name="_xlnm.Print_Area" localSheetId="7">'پیوست -جزئیات تراز'!$B$2:$J$23</definedName>
    <definedName name="_xlnm.Print_Area" localSheetId="4">'تملک دارایی'!$B$2:$K$21</definedName>
    <definedName name="_xlnm.Print_Area" localSheetId="1">'حقوق و مزایای مستمر'!$B$2:$L$25</definedName>
    <definedName name="_xlnm.Print_Area" localSheetId="6">'دانشجو و شاخص '!$E$6:$N$24</definedName>
    <definedName name="_xlnm.Print_Area" localSheetId="0">روکش!$C$2:$N$42</definedName>
    <definedName name="_xlnm.Print_Area" localSheetId="2">'سایر پرسنلی'!$B$2:$P$34</definedName>
    <definedName name="_xlnm.Print_Area" localSheetId="3">'سایر هزینه ها'!$B$2:$R$41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46" l="1"/>
  <c r="L11" i="46"/>
  <c r="K11" i="46"/>
  <c r="J11" i="46"/>
  <c r="I11" i="46"/>
  <c r="M11" i="46"/>
  <c r="M32" i="46"/>
  <c r="L32" i="46"/>
  <c r="F9" i="48"/>
  <c r="J9" i="48"/>
  <c r="N25" i="35"/>
  <c r="N24" i="35"/>
  <c r="H26" i="35"/>
  <c r="I26" i="35"/>
  <c r="J26" i="35"/>
  <c r="K26" i="35"/>
  <c r="L26" i="35"/>
  <c r="M26" i="35"/>
  <c r="N26" i="35"/>
  <c r="O26" i="35"/>
  <c r="P26" i="35"/>
  <c r="Q21" i="35"/>
  <c r="H20" i="35"/>
  <c r="I20" i="35"/>
  <c r="J20" i="35"/>
  <c r="K20" i="35"/>
  <c r="L20" i="35"/>
  <c r="M20" i="35"/>
  <c r="N20" i="35"/>
  <c r="O20" i="35"/>
  <c r="P20" i="35"/>
  <c r="Q20" i="35"/>
  <c r="Q19" i="35"/>
  <c r="Q18" i="35"/>
  <c r="N19" i="35"/>
  <c r="N18" i="35"/>
  <c r="N21" i="35"/>
  <c r="R11" i="31"/>
  <c r="R12" i="31"/>
  <c r="R13" i="31"/>
  <c r="R14" i="31"/>
  <c r="R15" i="31"/>
  <c r="R16" i="31"/>
  <c r="R17" i="31"/>
  <c r="R18" i="31"/>
  <c r="R19" i="31"/>
  <c r="R20" i="31"/>
  <c r="R21" i="31"/>
  <c r="R22" i="31"/>
  <c r="R23" i="31"/>
  <c r="R24" i="31"/>
  <c r="R25" i="31"/>
  <c r="R26" i="31"/>
  <c r="R27" i="31"/>
  <c r="R28" i="31"/>
  <c r="R29" i="31"/>
  <c r="R30" i="31"/>
  <c r="R31" i="31"/>
  <c r="R32" i="31"/>
  <c r="R33" i="31"/>
  <c r="R34" i="31"/>
  <c r="R35" i="31"/>
  <c r="R36" i="31"/>
  <c r="R37" i="31"/>
  <c r="R38" i="31"/>
  <c r="R39" i="31"/>
  <c r="R10" i="31"/>
  <c r="Q11" i="31"/>
  <c r="Q12" i="31"/>
  <c r="Q13" i="31"/>
  <c r="Q14" i="31"/>
  <c r="Q15" i="31"/>
  <c r="Q16" i="31"/>
  <c r="Q17" i="31"/>
  <c r="Q18" i="31"/>
  <c r="Q19" i="31"/>
  <c r="Q20" i="31"/>
  <c r="Q21" i="31"/>
  <c r="Q22" i="31"/>
  <c r="Q23" i="31"/>
  <c r="Q24" i="31"/>
  <c r="Q25" i="31"/>
  <c r="Q26" i="31"/>
  <c r="Q27" i="31"/>
  <c r="Q28" i="31"/>
  <c r="Q29" i="31"/>
  <c r="Q30" i="31"/>
  <c r="Q31" i="31"/>
  <c r="Q32" i="31"/>
  <c r="Q33" i="31"/>
  <c r="Q34" i="31"/>
  <c r="Q35" i="31"/>
  <c r="Q36" i="31"/>
  <c r="Q37" i="31"/>
  <c r="Q38" i="31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11" i="10"/>
  <c r="O31" i="10"/>
  <c r="M11" i="45"/>
  <c r="M12" i="45"/>
  <c r="M13" i="45"/>
  <c r="M14" i="45"/>
  <c r="M15" i="45"/>
  <c r="M16" i="45"/>
  <c r="M17" i="45"/>
  <c r="M18" i="45"/>
  <c r="M19" i="45"/>
  <c r="M20" i="45"/>
  <c r="M21" i="45"/>
  <c r="M22" i="45"/>
  <c r="M23" i="45"/>
  <c r="M10" i="45"/>
  <c r="H19" i="46"/>
  <c r="H18" i="46"/>
  <c r="H17" i="46"/>
  <c r="H16" i="46"/>
  <c r="H34" i="46"/>
  <c r="F35" i="46"/>
  <c r="F34" i="46"/>
  <c r="F30" i="46"/>
  <c r="H29" i="46"/>
  <c r="F29" i="46"/>
  <c r="F40" i="46"/>
  <c r="F41" i="46" s="1"/>
  <c r="H39" i="46"/>
  <c r="F39" i="46"/>
  <c r="F36" i="46"/>
  <c r="F31" i="46"/>
  <c r="H23" i="46" l="1"/>
  <c r="G19" i="41"/>
  <c r="H19" i="41"/>
  <c r="I19" i="41"/>
  <c r="J19" i="41"/>
  <c r="K19" i="41"/>
  <c r="F19" i="41"/>
  <c r="G18" i="41"/>
  <c r="H18" i="41"/>
  <c r="F33" i="46" s="1"/>
  <c r="H33" i="46" s="1"/>
  <c r="I18" i="41"/>
  <c r="J18" i="41"/>
  <c r="K18" i="41"/>
  <c r="F18" i="41"/>
  <c r="G13" i="41"/>
  <c r="H13" i="41"/>
  <c r="F28" i="46" s="1"/>
  <c r="I13" i="41"/>
  <c r="J13" i="41"/>
  <c r="K13" i="41"/>
  <c r="F13" i="41"/>
  <c r="H35" i="46"/>
  <c r="H36" i="46" s="1"/>
  <c r="F32" i="46"/>
  <c r="H32" i="46" s="1"/>
  <c r="H30" i="46"/>
  <c r="F27" i="46"/>
  <c r="H27" i="46" s="1"/>
  <c r="H40" i="46" l="1"/>
  <c r="H41" i="46" s="1"/>
  <c r="H31" i="46"/>
  <c r="H37" i="46"/>
  <c r="F38" i="46"/>
  <c r="H28" i="46"/>
  <c r="H38" i="46" s="1"/>
  <c r="F37" i="46"/>
  <c r="Q10" i="31" l="1"/>
  <c r="J39" i="31"/>
  <c r="L16" i="46" s="1"/>
  <c r="K39" i="31"/>
  <c r="L17" i="46" s="1"/>
  <c r="L39" i="31"/>
  <c r="L18" i="46" s="1"/>
  <c r="M39" i="31"/>
  <c r="L19" i="46" s="1"/>
  <c r="N39" i="31"/>
  <c r="L20" i="46" s="1"/>
  <c r="O39" i="31"/>
  <c r="L21" i="46" s="1"/>
  <c r="P39" i="31"/>
  <c r="L22" i="46" s="1"/>
  <c r="I39" i="31"/>
  <c r="M33" i="10"/>
  <c r="J21" i="46" s="1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2" i="10"/>
  <c r="O11" i="10"/>
  <c r="I33" i="10"/>
  <c r="J17" i="46" s="1"/>
  <c r="J33" i="10"/>
  <c r="J18" i="46" s="1"/>
  <c r="K33" i="10"/>
  <c r="J19" i="46" s="1"/>
  <c r="L33" i="10"/>
  <c r="N33" i="10"/>
  <c r="J22" i="46" s="1"/>
  <c r="L16" i="45"/>
  <c r="L17" i="45"/>
  <c r="L18" i="45"/>
  <c r="L19" i="45"/>
  <c r="L20" i="45"/>
  <c r="L21" i="45"/>
  <c r="L15" i="45"/>
  <c r="L11" i="45"/>
  <c r="L12" i="45"/>
  <c r="L13" i="45"/>
  <c r="L10" i="45"/>
  <c r="N18" i="46" l="1"/>
  <c r="N19" i="46"/>
  <c r="N17" i="46"/>
  <c r="N21" i="46"/>
  <c r="Q39" i="31"/>
  <c r="F22" i="46"/>
  <c r="G11" i="46" s="1"/>
  <c r="N22" i="46"/>
  <c r="F20" i="46"/>
  <c r="E11" i="46" s="1"/>
  <c r="J20" i="46"/>
  <c r="N20" i="46" s="1"/>
  <c r="F21" i="46"/>
  <c r="F11" i="46" s="1"/>
  <c r="H21" i="48"/>
  <c r="D21" i="48"/>
  <c r="F22" i="48" s="1"/>
  <c r="H9" i="48"/>
  <c r="G9" i="48"/>
  <c r="D9" i="48"/>
  <c r="I9" i="48" l="1"/>
  <c r="F14" i="45" l="1"/>
  <c r="N32" i="46"/>
  <c r="L23" i="46"/>
  <c r="K10" i="41" l="1"/>
  <c r="K11" i="41"/>
  <c r="K12" i="41"/>
  <c r="H22" i="45"/>
  <c r="I22" i="45"/>
  <c r="J22" i="45"/>
  <c r="K22" i="45"/>
  <c r="G22" i="45"/>
  <c r="H14" i="45"/>
  <c r="I14" i="45"/>
  <c r="J14" i="45"/>
  <c r="K14" i="45"/>
  <c r="G14" i="45"/>
  <c r="F22" i="45"/>
  <c r="F23" i="45" s="1"/>
  <c r="E22" i="45"/>
  <c r="E14" i="45"/>
  <c r="G23" i="45" l="1"/>
  <c r="J23" i="45"/>
  <c r="F18" i="46" s="1"/>
  <c r="H23" i="45"/>
  <c r="E23" i="45"/>
  <c r="K23" i="45"/>
  <c r="F19" i="46" s="1"/>
  <c r="I23" i="45"/>
  <c r="F17" i="46" s="1"/>
  <c r="L22" i="45"/>
  <c r="D11" i="46" l="1"/>
  <c r="L14" i="45"/>
  <c r="L23" i="45" s="1"/>
  <c r="F33" i="10"/>
  <c r="G33" i="10"/>
  <c r="H33" i="10"/>
  <c r="E33" i="10"/>
  <c r="F16" i="46" l="1"/>
  <c r="H11" i="46" s="1"/>
  <c r="N11" i="46" s="1"/>
  <c r="J16" i="46"/>
  <c r="F23" i="46"/>
  <c r="O33" i="10"/>
  <c r="N16" i="46" l="1"/>
  <c r="J23" i="46"/>
  <c r="N23" i="46" s="1"/>
  <c r="G26" i="35"/>
  <c r="Q25" i="35"/>
  <c r="Q24" i="35"/>
  <c r="Q26" i="35" s="1"/>
  <c r="G20" i="35"/>
  <c r="K17" i="41" l="1"/>
  <c r="K16" i="41" l="1"/>
  <c r="K14" i="41"/>
  <c r="K15" i="41"/>
  <c r="K9" i="41" l="1"/>
  <c r="H15" i="35" l="1"/>
  <c r="I15" i="35"/>
  <c r="J15" i="35"/>
  <c r="K15" i="35"/>
  <c r="L15" i="35"/>
  <c r="M15" i="35"/>
  <c r="O15" i="35"/>
  <c r="G15" i="35"/>
  <c r="Q13" i="35"/>
  <c r="N15" i="35" l="1"/>
  <c r="A17" i="10"/>
  <c r="A28" i="10" l="1"/>
  <c r="Q14" i="35" l="1"/>
  <c r="Q15" i="35" l="1"/>
</calcChain>
</file>

<file path=xl/sharedStrings.xml><?xml version="1.0" encoding="utf-8"?>
<sst xmlns="http://schemas.openxmlformats.org/spreadsheetml/2006/main" count="463" uniqueCount="277">
  <si>
    <t>« ارقام به ميليون ريال »</t>
  </si>
  <si>
    <t xml:space="preserve">جمع </t>
  </si>
  <si>
    <t>جمع</t>
  </si>
  <si>
    <t xml:space="preserve">جمع كل </t>
  </si>
  <si>
    <t>جمع كل</t>
  </si>
  <si>
    <t>شرح</t>
  </si>
  <si>
    <t>رسمي</t>
  </si>
  <si>
    <t xml:space="preserve">تعداد كاركنان </t>
  </si>
  <si>
    <t xml:space="preserve">واگذاري ساير امور بصورت قراردادي حجمي </t>
  </si>
  <si>
    <t xml:space="preserve">واگذاري نگهداري تاسيسات , اسانسور </t>
  </si>
  <si>
    <t>ضريب k</t>
  </si>
  <si>
    <t xml:space="preserve">پرداخت عيدي كاركنان قراردادي </t>
  </si>
  <si>
    <t>عمومي</t>
  </si>
  <si>
    <t>پرداخت عيدي كاركنان رسمي، رسمي بيمه اي و پيماني غير هيئت علمي</t>
  </si>
  <si>
    <t>اختصاصي</t>
  </si>
  <si>
    <t xml:space="preserve">پرداخت عيدي  كاركنان طرحي ، خريد خدمت و ضريب كا  </t>
  </si>
  <si>
    <t xml:space="preserve">هدف كمي </t>
  </si>
  <si>
    <t xml:space="preserve">شاخص </t>
  </si>
  <si>
    <t xml:space="preserve">مقدار </t>
  </si>
  <si>
    <t xml:space="preserve">هزينه واحد </t>
  </si>
  <si>
    <t xml:space="preserve">نيمراه </t>
  </si>
  <si>
    <t>نفر</t>
  </si>
  <si>
    <t>ليتر / متر مكعب</t>
  </si>
  <si>
    <t xml:space="preserve">تعداد خطوط/ </t>
  </si>
  <si>
    <t xml:space="preserve">مترمربع/ دستگاه </t>
  </si>
  <si>
    <t>تعداد ساختمان / تعداد اتومبيل / و.....</t>
  </si>
  <si>
    <t xml:space="preserve">تعداد ساختمان </t>
  </si>
  <si>
    <t xml:space="preserve">بار / دفعه </t>
  </si>
  <si>
    <t>متر مربع</t>
  </si>
  <si>
    <t>بيمار</t>
  </si>
  <si>
    <t>پرس</t>
  </si>
  <si>
    <t xml:space="preserve">متر مربع </t>
  </si>
  <si>
    <t xml:space="preserve">مديريت برنامه ريزي منابع مالي، بودجه و پایش عملکرد </t>
  </si>
  <si>
    <t>تعداد دستگاه</t>
  </si>
  <si>
    <t>طرحی</t>
  </si>
  <si>
    <t>شرکتی</t>
  </si>
  <si>
    <t>متراژ / تعداد</t>
  </si>
  <si>
    <t>مديريت برنامه ريزي منابع مالي، بودجه و پایش عملکرد</t>
  </si>
  <si>
    <t xml:space="preserve">پيماني </t>
  </si>
  <si>
    <t>قرارداد كارمعين
حرفه اي</t>
  </si>
  <si>
    <t>قرارداد كارمعين
غير حرفه اي</t>
  </si>
  <si>
    <t>ردیف</t>
  </si>
  <si>
    <t>کارکنان هيئت علمي</t>
  </si>
  <si>
    <t>کارکنان غیر هيئت علمي</t>
  </si>
  <si>
    <t>قانون کار</t>
  </si>
  <si>
    <t>جمع کل کارکنان</t>
  </si>
  <si>
    <t>اولویت</t>
  </si>
  <si>
    <t>تفاهم نامه عملياتي سال 1404</t>
  </si>
  <si>
    <t xml:space="preserve">آرم دانشگاه </t>
  </si>
  <si>
    <t xml:space="preserve">سایر منابع </t>
  </si>
  <si>
    <t xml:space="preserve">ارقام به میلیون ریال </t>
  </si>
  <si>
    <t>عمومی</t>
  </si>
  <si>
    <t>عملکرد سال 1403</t>
  </si>
  <si>
    <t>پرداخت عيدي كاركنان طرحی و ضریب کا هيئت علمي</t>
  </si>
  <si>
    <t xml:space="preserve">هیئت علمی </t>
  </si>
  <si>
    <t xml:space="preserve">غیر هیئت علمی </t>
  </si>
  <si>
    <t xml:space="preserve">فرم شماره 1: حقوق و مزایای مستمر </t>
  </si>
  <si>
    <t xml:space="preserve">نام دانشگاه : </t>
  </si>
  <si>
    <t xml:space="preserve">نام واحد : </t>
  </si>
  <si>
    <t xml:space="preserve">جمع کل حقوق و مزایای مستمر کارکنان هیئت علمی و غیر هیئت علمی </t>
  </si>
  <si>
    <t xml:space="preserve">ردیف </t>
  </si>
  <si>
    <t xml:space="preserve">فرم شماره 2: سایر هزینه های پرسنلی </t>
  </si>
  <si>
    <t xml:space="preserve">فرم شماره5 : اطلاعات نیروی انسانی </t>
  </si>
  <si>
    <t>تفاهم نامه عملياتي  سال 1404</t>
  </si>
  <si>
    <t>عنوان دستگاه : دانشگاه علوم پزشكي وخدمات بهداشتي درماني ...</t>
  </si>
  <si>
    <t xml:space="preserve">خروجی </t>
  </si>
  <si>
    <t xml:space="preserve">ورودی </t>
  </si>
  <si>
    <t xml:space="preserve">کارکنان غیر هیئت علمی </t>
  </si>
  <si>
    <t xml:space="preserve"> تفاوت کارکنان ورودی به جایگزینی خروجی </t>
  </si>
  <si>
    <t xml:space="preserve">کمک هزینه تحصیلی دانشجویان اینترن و رزیدنت </t>
  </si>
  <si>
    <t xml:space="preserve">نام و نام خانوادگی </t>
  </si>
  <si>
    <t xml:space="preserve">مدیر امور مالی دانشگاه </t>
  </si>
  <si>
    <t xml:space="preserve">معاون توسعه مدیریت و منابع دانشگاه </t>
  </si>
  <si>
    <t xml:space="preserve">مدیر برنامه ریزی منابع مالی ، بودجه وپایش عملکرد </t>
  </si>
  <si>
    <t>نام و نام خانوادگی</t>
  </si>
  <si>
    <t>تعداد کارکنان  غیر هیئت علمی جدید الاستخدام بر اساس مجوز  سازمان امور اداری و استخدامی کشور / وزارت بهداشت درمان و آموزش پزشکی</t>
  </si>
  <si>
    <t>سایر هزینه های پرسنلی</t>
  </si>
  <si>
    <t>فرم شماره 3: سایر هزینه ها</t>
  </si>
  <si>
    <t xml:space="preserve">هزينه هاي تلفن، ارتباطات و اينترنت </t>
  </si>
  <si>
    <t xml:space="preserve"> هزينه هاي حمل و نقل </t>
  </si>
  <si>
    <t xml:space="preserve"> هزينه هاي نگهداري و تعمير دارائي هاي ثابت و وسايل اداري</t>
  </si>
  <si>
    <t>سایر هزینه ها</t>
  </si>
  <si>
    <t xml:space="preserve">جمع کل </t>
  </si>
  <si>
    <t xml:space="preserve"> ملزومات مصرفي اداري</t>
  </si>
  <si>
    <t xml:space="preserve">لباس ، پوشاك ، پارچه و ملحفه </t>
  </si>
  <si>
    <t xml:space="preserve"> مواد غذائي </t>
  </si>
  <si>
    <t xml:space="preserve"> ملزومات تاسيساتي و ساختماني </t>
  </si>
  <si>
    <t xml:space="preserve"> مواد مصرفي پزشكي و آزمايشگاهي </t>
  </si>
  <si>
    <t xml:space="preserve">مواد مصرفی  اداری ،پزشکی و آزمایشگاهی </t>
  </si>
  <si>
    <t xml:space="preserve">قراردادهای حجمی </t>
  </si>
  <si>
    <t xml:space="preserve"> اجاره ساختمان </t>
  </si>
  <si>
    <t xml:space="preserve">کمکهای رفاهی کارکنان </t>
  </si>
  <si>
    <t>حق التدریس</t>
  </si>
  <si>
    <t>كمك به حساب پس انداز كار كنان</t>
  </si>
  <si>
    <t xml:space="preserve"> كمك هزينه مسكن </t>
  </si>
  <si>
    <t xml:space="preserve"> كمك هزينه غذا </t>
  </si>
  <si>
    <t>کمک هزینه ایاب و ذهاب</t>
  </si>
  <si>
    <t xml:space="preserve"> کمک هزينه ورزشي كاركنان
</t>
  </si>
  <si>
    <t xml:space="preserve">کمک هزینه مهد کودک </t>
  </si>
  <si>
    <t xml:space="preserve">کمک هزینه ازدواج و فوت </t>
  </si>
  <si>
    <t xml:space="preserve"> کمک هزینه بیمه عمر ، بیمه مکمل و هزینه درمان جانبازان </t>
  </si>
  <si>
    <t>سایر</t>
  </si>
  <si>
    <t xml:space="preserve">منابع </t>
  </si>
  <si>
    <t xml:space="preserve">هزینه های عملیاتی </t>
  </si>
  <si>
    <t>واگذاری مدیریت تعمیرات و قطعات رایانه و شبکه ها</t>
  </si>
  <si>
    <t xml:space="preserve">فعالیت </t>
  </si>
  <si>
    <t xml:space="preserve">فرم شماره 4- تملک دارائی های سرمایه ای </t>
  </si>
  <si>
    <t>انرژی</t>
  </si>
  <si>
    <t>متر مکعب</t>
  </si>
  <si>
    <t>لیتر</t>
  </si>
  <si>
    <t xml:space="preserve">هزینه آب </t>
  </si>
  <si>
    <t>هزینه برق</t>
  </si>
  <si>
    <t>هزینه گاز</t>
  </si>
  <si>
    <t>هزینه سوخت ( بنزین - نفت - گازوئیل )</t>
  </si>
  <si>
    <t xml:space="preserve">مصارف </t>
  </si>
  <si>
    <t xml:space="preserve">سال </t>
  </si>
  <si>
    <t>عملکرد 1403</t>
  </si>
  <si>
    <t>تفاهم نامه 1404</t>
  </si>
  <si>
    <t>پرداخت حقوق و مزاياي كاركنان طرحی و ضریب کا  هيئت علمي( با بیمه تامین اجتماعی )</t>
  </si>
  <si>
    <t>پرداخت حقوق و مزاياي كاركنان رسمي، رسمي بيمه اي و پيماني غير هيئت علمي ( با 2%  بیمه خدمات درمانی سهم کارفرما برای کارکنان رسمی و بیمه تامین اجتماعی کارکنان پیمانی )</t>
  </si>
  <si>
    <t>پرداخت حقوق و مزاياي كاركنان طرحي ، خريد خدمت و ضريب كا ( با بیمه تامین اجتماعی )</t>
  </si>
  <si>
    <t>پرداخت حقوق و مزاياي كاركنان قراردادي ( با بیمه تامین اجتماعی )</t>
  </si>
  <si>
    <t>جمع تعمیرات اساسی</t>
  </si>
  <si>
    <t xml:space="preserve">جمع بهبود استاندارد تجهیزات </t>
  </si>
  <si>
    <t xml:space="preserve">بخش ب -پیش بینی تعداد نيروي انساني ورودي و خروجي غیر هیئت علمی  در سال 1404 </t>
  </si>
  <si>
    <t>بخش ج -پیش بینی  تعداد نيروي انساني به تفكيك نوع استخدام در  انتهای  سال 1404</t>
  </si>
  <si>
    <t xml:space="preserve">بخش الف - تعداد نيروي انساني به تفكيك نوع استخدام  در ابتداي سال 1404 </t>
  </si>
  <si>
    <t>پرداخت عيدي كاركنان رسمي و پيماني قراردادی و ز هيئت علمي</t>
  </si>
  <si>
    <t>سایر کمکهای رفاهی کارکنان</t>
  </si>
  <si>
    <t>سایر منابع به شرط وصول</t>
  </si>
  <si>
    <t>واگذاری خدمات نظافت</t>
  </si>
  <si>
    <t>مترمربع</t>
  </si>
  <si>
    <t xml:space="preserve">قرارداد  تبصره 4
</t>
  </si>
  <si>
    <t xml:space="preserve">قرارداد تبصره3
</t>
  </si>
  <si>
    <t>درصد نیروی شرکتی از کل نیروها</t>
  </si>
  <si>
    <t xml:space="preserve">عنوان برنامه </t>
  </si>
  <si>
    <t>منابع اعتباري</t>
  </si>
  <si>
    <t>حقوق و مزاياي مستمر كاركنان</t>
  </si>
  <si>
    <t>ساير هزينه هاي  پرسنلي</t>
  </si>
  <si>
    <t xml:space="preserve">ساير هزينه ها </t>
  </si>
  <si>
    <t xml:space="preserve">عمومي </t>
  </si>
  <si>
    <t xml:space="preserve">اختصاصي </t>
  </si>
  <si>
    <t xml:space="preserve">كل </t>
  </si>
  <si>
    <t>عنوان پروژه</t>
  </si>
  <si>
    <t xml:space="preserve">جمع كل تملك دارائيهاي سرمايه اي </t>
  </si>
  <si>
    <t>تفاهم نامه عملياتي  سال1404</t>
  </si>
  <si>
    <t xml:space="preserve">ردیف های متمرکز </t>
  </si>
  <si>
    <t xml:space="preserve">تعمیرات اساسی </t>
  </si>
  <si>
    <t xml:space="preserve">سایر منابع به شرط وصول </t>
  </si>
  <si>
    <t xml:space="preserve">تملک دارائیهای سرمایه ای </t>
  </si>
  <si>
    <t>درآمد اختصاصی</t>
  </si>
  <si>
    <t>روکش  : مجموع منابع و مصارف</t>
  </si>
  <si>
    <t>دانشگاه علوم پزشکی و خدمات بهداشتی درمانی ...</t>
  </si>
  <si>
    <t xml:space="preserve">جمع حقوق و مزایای کارکنان  غیر هیئت علمی </t>
  </si>
  <si>
    <t>برنامه ....</t>
  </si>
  <si>
    <t>برنامه ...</t>
  </si>
  <si>
    <t>پرداخت حقوق و مزاياي كاركنان رسمي و پيماني, قراردادی هيئت علمي ( با بیمه 2% سهم کارفرما خدمات درمانی  و بیمه تامین اجتماعی )</t>
  </si>
  <si>
    <t>برنامه...</t>
  </si>
  <si>
    <t>ردیف های متمرکز</t>
  </si>
  <si>
    <t xml:space="preserve">هزینه ای </t>
  </si>
  <si>
    <t xml:space="preserve">منبع </t>
  </si>
  <si>
    <t>تراز ابتدای سال 1404</t>
  </si>
  <si>
    <t xml:space="preserve">تعهدات منتقله از سال قبل </t>
  </si>
  <si>
    <t xml:space="preserve">مانده نقد ومطالبات منتقلله از سال قبل </t>
  </si>
  <si>
    <t>سرانه هزینه حقوق و مزایای مستمر به کل کارکنان ( میلیون ریال )</t>
  </si>
  <si>
    <t>سرانه  سایر هزینه های پرسنلی  به کل کارکنان ( میلیون ریال )</t>
  </si>
  <si>
    <t xml:space="preserve">درصد حقوق  و مزایای مستمر ( کل کارکنان با نیروهای شرکتی  ) از کل هزینه ها </t>
  </si>
  <si>
    <t xml:space="preserve">نسبت دانشجو به هیئت علمی </t>
  </si>
  <si>
    <t xml:space="preserve">درصد هزینه  حقوق و مزایای مستمر  از کل هزینه ها </t>
  </si>
  <si>
    <t xml:space="preserve">درصد مجموع هزینه های پرسنلی از کل هزینه ها </t>
  </si>
  <si>
    <t xml:space="preserve">رئیس دانشکده </t>
  </si>
  <si>
    <t>پروژه</t>
  </si>
  <si>
    <t>اضافه کار و بیمه تامین اجتماعی اضافه کار
(رسمي،  پيماني، طرحي ، پیام آور و قراردادي)</t>
  </si>
  <si>
    <t xml:space="preserve"> كارانه </t>
  </si>
  <si>
    <t xml:space="preserve"> محروميت از مطب / تمام وقتی </t>
  </si>
  <si>
    <t xml:space="preserve">پرداخت حقوق و مزاياي كاركنان شرکتی </t>
  </si>
  <si>
    <t xml:space="preserve"> مواد شوينده</t>
  </si>
  <si>
    <t>نام واحد :</t>
  </si>
  <si>
    <t xml:space="preserve">درصد سایر هزینه های پرسنلی   از کل هزینه ها </t>
  </si>
  <si>
    <t xml:space="preserve">رئیس دانشکده / مرکز تحقیقاتی </t>
  </si>
  <si>
    <t>تعداد دانشجو شاغل به تحصیل در ابتدای سال 1404</t>
  </si>
  <si>
    <t xml:space="preserve">کاردانی </t>
  </si>
  <si>
    <t xml:space="preserve">کارشناسی </t>
  </si>
  <si>
    <t xml:space="preserve">کارشناسی ارشد </t>
  </si>
  <si>
    <t>MPH</t>
  </si>
  <si>
    <t xml:space="preserve">دکترای حرفه ای </t>
  </si>
  <si>
    <t xml:space="preserve">دکترای تخصصی </t>
  </si>
  <si>
    <t>PHD</t>
  </si>
  <si>
    <t xml:space="preserve">دکترای فوق تخصصی </t>
  </si>
  <si>
    <t>فلوشیپ</t>
  </si>
  <si>
    <t xml:space="preserve">فرم شماره6 : اطلاعات دانشجویان  و شاخص ها </t>
  </si>
  <si>
    <t xml:space="preserve">درصد سا یر هزینه ها از کل هزینه ها </t>
  </si>
  <si>
    <t xml:space="preserve">پایان نامه </t>
  </si>
  <si>
    <t xml:space="preserve">هزینه کارورزی دانشجویان </t>
  </si>
  <si>
    <t>درآمد اختصاصی تعهدی ( کار کرد)</t>
  </si>
  <si>
    <t>درصد رشد 1404 نسبت به سال 1403</t>
  </si>
  <si>
    <t xml:space="preserve">غير هيئت علمي
</t>
  </si>
  <si>
    <t xml:space="preserve"> كاركنان هيئت علمي </t>
  </si>
  <si>
    <t xml:space="preserve">تعمیرات اساسی  </t>
  </si>
  <si>
    <t xml:space="preserve">کل مورد نیاز </t>
  </si>
  <si>
    <t xml:space="preserve">محل تامین اعتبار </t>
  </si>
  <si>
    <t>مصارف</t>
  </si>
  <si>
    <t>کل مورد نیاز</t>
  </si>
  <si>
    <t>اختصاصی</t>
  </si>
  <si>
    <t>درصد رشد هزینه های سال 1404 نسبت به عملکرد سال 1403</t>
  </si>
  <si>
    <t>محل تامین اعتبار</t>
  </si>
  <si>
    <t xml:space="preserve">سرانه اضافه کار </t>
  </si>
  <si>
    <t xml:space="preserve">سرانه رفاهی </t>
  </si>
  <si>
    <t>درصد رشد هزینه های سال  1404 نسبت به  عملکرد سال 1403</t>
  </si>
  <si>
    <t xml:space="preserve">عنوان </t>
  </si>
  <si>
    <t xml:space="preserve">جمع حقوق ومزایای  کارکنان هیئت علمی </t>
  </si>
  <si>
    <t>هزینه های  آموزشی ( مثل اردوهای آموزشی ...)</t>
  </si>
  <si>
    <t>شاخص</t>
  </si>
  <si>
    <t xml:space="preserve">جمع کل تعمیرات وتجهیزات </t>
  </si>
  <si>
    <t xml:space="preserve">پروژه </t>
  </si>
  <si>
    <t>تجهیزات و ماشین آلات آموزشی / پژوهشی</t>
  </si>
  <si>
    <t xml:space="preserve"> سرانه انرژی</t>
  </si>
  <si>
    <t xml:space="preserve"> سرانه حق التدریس </t>
  </si>
  <si>
    <t xml:space="preserve">سرانه مواد مصرفی اداری </t>
  </si>
  <si>
    <t xml:space="preserve"> سرانه مواد مصرفی آزمایشگاهی </t>
  </si>
  <si>
    <t xml:space="preserve"> عوارض شهرداري ، بيمه خودروها و ساختمانها ، ماليات بر ارزش افزوده و ...</t>
  </si>
  <si>
    <t>آرم دانشگاه</t>
  </si>
  <si>
    <t>ارم دانشگاه</t>
  </si>
  <si>
    <t>تفاهم نامه هزینه ای  سال 1404</t>
  </si>
  <si>
    <t>عنوان دستگاه  :دانشگاه علوم پزشکی و خدمات بهداشتی درمانی ...</t>
  </si>
  <si>
    <t>کد دستگاه :</t>
  </si>
  <si>
    <t>تراز ابتدای  سال 1404</t>
  </si>
  <si>
    <t>مانده نقد ابتدای سال 1404</t>
  </si>
  <si>
    <t>مطالبات ابتدای سال 1404</t>
  </si>
  <si>
    <t xml:space="preserve">جمع کل منابع  منتقله از سال قبل </t>
  </si>
  <si>
    <t>تعهدات ابتدای سال 1404</t>
  </si>
  <si>
    <t>پرسنلی</t>
  </si>
  <si>
    <t>غیر پرسنلی</t>
  </si>
  <si>
    <t xml:space="preserve">پرسنلی </t>
  </si>
  <si>
    <t xml:space="preserve">غیر پرسنلی </t>
  </si>
  <si>
    <t xml:space="preserve">عنوان هزینه </t>
  </si>
  <si>
    <t xml:space="preserve">مبلغ </t>
  </si>
  <si>
    <t xml:space="preserve">اضافه کار </t>
  </si>
  <si>
    <t xml:space="preserve">قرارداد </t>
  </si>
  <si>
    <t xml:space="preserve">حقوق و مزایای نیروهای شرکتی </t>
  </si>
  <si>
    <t>دارو  ومکمل</t>
  </si>
  <si>
    <t>مواد مصرفی اداری و آزمایشگاهی</t>
  </si>
  <si>
    <t>جمع  پرسنلی</t>
  </si>
  <si>
    <t xml:space="preserve">جمع غیر پرسنلی </t>
  </si>
  <si>
    <t xml:space="preserve">جمع کل تعهدات پرسنلی  و غیر پرسنلی </t>
  </si>
  <si>
    <t xml:space="preserve">حق التدریس </t>
  </si>
  <si>
    <t xml:space="preserve">سایر پرداختی به دانشجویان </t>
  </si>
  <si>
    <t>بازخرید مرخصی کارکنان قراردادی</t>
  </si>
  <si>
    <t xml:space="preserve">معاون اداری  و مالی دانشکده / مرکز تحقیقاتی </t>
  </si>
  <si>
    <t>رئیس دانشکده / مرکز تحقیقاتی</t>
  </si>
  <si>
    <t xml:space="preserve">معاون اداری و مالی دانشکده / مرکز تحقیقاتی </t>
  </si>
  <si>
    <t xml:space="preserve">مدیر فنی و نظارت بر طرح های عمرانی  دانشگاه </t>
  </si>
  <si>
    <t xml:space="preserve">رئیس دانشکده/ مرکز تحقیقاتی </t>
  </si>
  <si>
    <t xml:space="preserve">مدیر توسعه سازمان وسرمایه انسانی دانشگاه </t>
  </si>
  <si>
    <t xml:space="preserve">معاون اداری و مالی دانشکده </t>
  </si>
  <si>
    <t>ردیف متمرکز</t>
  </si>
  <si>
    <t xml:space="preserve"> ساير منابع</t>
  </si>
  <si>
    <t xml:space="preserve">ردیف متمرکز </t>
  </si>
  <si>
    <t>ساير منابع</t>
  </si>
  <si>
    <t xml:space="preserve"> عمومي( قانون بودجه )</t>
  </si>
  <si>
    <t xml:space="preserve">سایر منابع  از سایر سازمانها و .. </t>
  </si>
  <si>
    <t>الف - هزینه ای</t>
  </si>
  <si>
    <t>ب- تملک دارائی / افزایش دارائیهای ثابت</t>
  </si>
  <si>
    <t>ج-تراز ابتدای سال 1404</t>
  </si>
  <si>
    <t xml:space="preserve">خلاصه اعتبارات  و هزینه ها </t>
  </si>
  <si>
    <t xml:space="preserve">جمع تجهیزات آموزشی  / پژوهشی </t>
  </si>
  <si>
    <t xml:space="preserve">  آموزش ضمن خدمت </t>
  </si>
  <si>
    <t>اجرت و حق الزحمه های پرداختی ( ماده 47)</t>
  </si>
  <si>
    <t xml:space="preserve">باز خرید مرخصی بازنشستگان </t>
  </si>
  <si>
    <t xml:space="preserve"> واگذاري  اموراياب و ذهاب  </t>
  </si>
  <si>
    <t xml:space="preserve"> مطالعات و تحقیقات </t>
  </si>
  <si>
    <t xml:space="preserve">تشریفات </t>
  </si>
  <si>
    <t>هزينه هاي قضائي،‌ ثبتي و حقوقي، هزينه هاي بانكي،</t>
  </si>
  <si>
    <t xml:space="preserve">اجرای برنامه های مذهبی ، فرهنگی </t>
  </si>
  <si>
    <t xml:space="preserve">پیوست - جزئیات تراز ابتدای سال 1404 </t>
  </si>
  <si>
    <t xml:space="preserve">چاپ و خرید کتب و مجلات و نشریات </t>
  </si>
  <si>
    <t>تصويربرداري و تبليغات،‌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</si>
</sst>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_-* #,##0.00\-;_-* &quot;-&quot;??_-;_-@_-"/>
    <numFmt numFmtId="165" formatCode="#,##0_ ;[Red]\-#,##0\ "/>
  </numFmts>
  <fonts count="64">
    <font>
      <sz val="11"/>
      <color theme="1"/>
      <name val="Book Antiqua"/>
      <family val="2"/>
      <scheme val="minor"/>
    </font>
    <font>
      <sz val="11"/>
      <color theme="1"/>
      <name val="Book Antiqua"/>
      <family val="2"/>
      <charset val="178"/>
      <scheme val="minor"/>
    </font>
    <font>
      <sz val="11"/>
      <color theme="1"/>
      <name val="Book Antiqua"/>
      <family val="2"/>
      <charset val="178"/>
      <scheme val="minor"/>
    </font>
    <font>
      <sz val="11"/>
      <color theme="1"/>
      <name val="Book Antiqua"/>
      <family val="2"/>
      <charset val="178"/>
      <scheme val="minor"/>
    </font>
    <font>
      <b/>
      <sz val="15"/>
      <name val="B Mitra"/>
      <charset val="178"/>
    </font>
    <font>
      <b/>
      <sz val="17"/>
      <name val="B Mitra"/>
      <charset val="178"/>
    </font>
    <font>
      <b/>
      <sz val="20"/>
      <name val="B Mitra"/>
      <charset val="178"/>
    </font>
    <font>
      <b/>
      <sz val="20"/>
      <color theme="1"/>
      <name val="B Mitra"/>
      <charset val="178"/>
    </font>
    <font>
      <sz val="15"/>
      <color theme="1"/>
      <name val="B Mitra"/>
      <charset val="178"/>
    </font>
    <font>
      <sz val="15"/>
      <name val="B Mitra"/>
      <charset val="178"/>
    </font>
    <font>
      <b/>
      <sz val="15"/>
      <color theme="1"/>
      <name val="B Mitra"/>
      <charset val="178"/>
    </font>
    <font>
      <b/>
      <sz val="17"/>
      <color theme="1"/>
      <name val="B Mitra"/>
      <charset val="178"/>
    </font>
    <font>
      <sz val="15"/>
      <color theme="1"/>
      <name val="B Titr"/>
      <charset val="178"/>
    </font>
    <font>
      <b/>
      <sz val="15"/>
      <color theme="1"/>
      <name val="B Titr"/>
      <charset val="178"/>
    </font>
    <font>
      <b/>
      <sz val="15"/>
      <name val="B Titr"/>
      <charset val="178"/>
    </font>
    <font>
      <b/>
      <sz val="20"/>
      <color theme="1"/>
      <name val="B Titr"/>
      <charset val="178"/>
    </font>
    <font>
      <b/>
      <sz val="17"/>
      <name val="B Titr"/>
      <charset val="178"/>
    </font>
    <font>
      <b/>
      <sz val="20"/>
      <name val="B Titr"/>
      <charset val="178"/>
    </font>
    <font>
      <sz val="11"/>
      <color theme="1"/>
      <name val="Book Antiqua"/>
      <family val="2"/>
      <scheme val="minor"/>
    </font>
    <font>
      <sz val="18"/>
      <color theme="1"/>
      <name val="Book Antiqua"/>
      <family val="2"/>
      <scheme val="minor"/>
    </font>
    <font>
      <b/>
      <sz val="16"/>
      <color theme="1"/>
      <name val="B Titr"/>
      <charset val="178"/>
    </font>
    <font>
      <b/>
      <sz val="18"/>
      <color theme="1"/>
      <name val="B Mitra"/>
      <charset val="178"/>
    </font>
    <font>
      <b/>
      <sz val="18"/>
      <name val="B Mitra"/>
      <charset val="178"/>
    </font>
    <font>
      <b/>
      <sz val="12"/>
      <name val="B Mitra"/>
      <charset val="178"/>
    </font>
    <font>
      <b/>
      <sz val="22"/>
      <color theme="1"/>
      <name val="B Titr"/>
      <charset val="178"/>
    </font>
    <font>
      <b/>
      <sz val="18"/>
      <color theme="1"/>
      <name val="B Titr"/>
      <charset val="178"/>
    </font>
    <font>
      <b/>
      <sz val="14"/>
      <color theme="1"/>
      <name val="B Mitra"/>
      <charset val="178"/>
    </font>
    <font>
      <b/>
      <sz val="16"/>
      <name val="B Mitra"/>
      <charset val="178"/>
    </font>
    <font>
      <b/>
      <sz val="14"/>
      <name val="B Mitra"/>
      <charset val="178"/>
    </font>
    <font>
      <b/>
      <sz val="12"/>
      <color theme="1"/>
      <name val="B Mitra"/>
      <charset val="178"/>
    </font>
    <font>
      <sz val="10"/>
      <name val="Arial"/>
      <family val="2"/>
    </font>
    <font>
      <sz val="11"/>
      <color theme="1"/>
      <name val="Arial"/>
      <family val="2"/>
    </font>
    <font>
      <b/>
      <sz val="16"/>
      <color theme="1"/>
      <name val="B Mitra"/>
      <charset val="178"/>
    </font>
    <font>
      <b/>
      <sz val="22"/>
      <name val="B Mitra"/>
      <charset val="178"/>
    </font>
    <font>
      <b/>
      <sz val="22"/>
      <color theme="1"/>
      <name val="B Mitra"/>
      <charset val="178"/>
    </font>
    <font>
      <b/>
      <sz val="24"/>
      <name val="B Mitra"/>
      <charset val="178"/>
    </font>
    <font>
      <b/>
      <sz val="26"/>
      <name val="B Mitra"/>
      <charset val="178"/>
    </font>
    <font>
      <b/>
      <sz val="24"/>
      <color theme="1"/>
      <name val="B Mitra"/>
      <charset val="178"/>
    </font>
    <font>
      <b/>
      <sz val="24"/>
      <name val="B Titr"/>
      <charset val="178"/>
    </font>
    <font>
      <b/>
      <sz val="11"/>
      <color theme="1"/>
      <name val="B Zar"/>
      <charset val="178"/>
    </font>
    <font>
      <b/>
      <sz val="18"/>
      <color theme="1"/>
      <name val="B Zar"/>
      <charset val="178"/>
    </font>
    <font>
      <b/>
      <sz val="14"/>
      <color theme="1"/>
      <name val="B Zar"/>
      <charset val="178"/>
    </font>
    <font>
      <sz val="12"/>
      <color theme="1"/>
      <name val="B Yekan"/>
      <charset val="178"/>
    </font>
    <font>
      <b/>
      <sz val="28"/>
      <color theme="1"/>
      <name val="B Mitra"/>
      <charset val="178"/>
    </font>
    <font>
      <sz val="14"/>
      <color theme="1"/>
      <name val="B Yekan"/>
      <charset val="178"/>
    </font>
    <font>
      <sz val="16"/>
      <color theme="1"/>
      <name val="B Yekan"/>
      <charset val="178"/>
    </font>
    <font>
      <b/>
      <sz val="14"/>
      <color theme="1"/>
      <name val="B Titr"/>
      <charset val="178"/>
    </font>
    <font>
      <sz val="20"/>
      <color theme="1"/>
      <name val="B Titr"/>
      <charset val="178"/>
    </font>
    <font>
      <b/>
      <sz val="26"/>
      <color theme="1"/>
      <name val="B Mitra"/>
      <charset val="178"/>
    </font>
    <font>
      <sz val="28"/>
      <color theme="1"/>
      <name val="B Mitra"/>
      <charset val="178"/>
    </font>
    <font>
      <sz val="16"/>
      <color theme="1"/>
      <name val="B Titr"/>
      <charset val="178"/>
    </font>
    <font>
      <sz val="26"/>
      <color theme="1"/>
      <name val="B Titr"/>
      <charset val="178"/>
    </font>
    <font>
      <b/>
      <sz val="11"/>
      <color theme="1"/>
      <name val="B Mitra"/>
      <charset val="178"/>
    </font>
    <font>
      <b/>
      <sz val="24"/>
      <color theme="1"/>
      <name val="B Nazanin"/>
      <charset val="178"/>
    </font>
    <font>
      <b/>
      <sz val="26"/>
      <color theme="1"/>
      <name val="B Zar"/>
      <charset val="178"/>
    </font>
    <font>
      <b/>
      <sz val="22"/>
      <color theme="1"/>
      <name val="B Zar"/>
      <charset val="178"/>
    </font>
    <font>
      <sz val="22"/>
      <color theme="1"/>
      <name val="B Titr"/>
      <charset val="178"/>
    </font>
    <font>
      <b/>
      <sz val="24"/>
      <color theme="1"/>
      <name val="B Zar"/>
      <charset val="178"/>
    </font>
    <font>
      <b/>
      <sz val="28"/>
      <name val="B Titr"/>
      <charset val="178"/>
    </font>
    <font>
      <b/>
      <sz val="36"/>
      <name val="B Titr"/>
      <charset val="178"/>
    </font>
    <font>
      <b/>
      <sz val="16"/>
      <color rgb="FFFF0000"/>
      <name val="B Titr"/>
      <charset val="178"/>
    </font>
    <font>
      <b/>
      <sz val="20"/>
      <color theme="1"/>
      <name val="B Zar"/>
      <charset val="178"/>
    </font>
    <font>
      <sz val="36"/>
      <color theme="1"/>
      <name val="B Mitra"/>
      <charset val="178"/>
    </font>
    <font>
      <sz val="48"/>
      <color theme="1"/>
      <name val="B Mitra"/>
      <charset val="178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18" fillId="0" borderId="0"/>
    <xf numFmtId="0" fontId="3" fillId="0" borderId="0"/>
    <xf numFmtId="164" fontId="30" fillId="0" borderId="0" applyFont="0" applyFill="0" applyBorder="0" applyAlignment="0" applyProtection="0"/>
    <xf numFmtId="0" fontId="31" fillId="0" borderId="0"/>
    <xf numFmtId="0" fontId="30" fillId="0" borderId="0"/>
    <xf numFmtId="0" fontId="3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692">
    <xf numFmtId="0" fontId="0" fillId="0" borderId="0" xfId="0"/>
    <xf numFmtId="0" fontId="8" fillId="0" borderId="0" xfId="0" applyFont="1"/>
    <xf numFmtId="0" fontId="1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readingOrder="2"/>
    </xf>
    <xf numFmtId="0" fontId="19" fillId="0" borderId="0" xfId="0" applyFont="1"/>
    <xf numFmtId="0" fontId="29" fillId="0" borderId="0" xfId="0" applyFont="1"/>
    <xf numFmtId="0" fontId="23" fillId="0" borderId="10" xfId="0" applyFont="1" applyBorder="1" applyAlignment="1">
      <alignment horizontal="center" vertical="center" wrapText="1"/>
    </xf>
    <xf numFmtId="0" fontId="29" fillId="0" borderId="10" xfId="0" applyFont="1" applyBorder="1"/>
    <xf numFmtId="0" fontId="29" fillId="0" borderId="11" xfId="0" applyFont="1" applyBorder="1"/>
    <xf numFmtId="0" fontId="29" fillId="0" borderId="0" xfId="0" applyFont="1" applyAlignment="1">
      <alignment horizontal="center" vertical="center"/>
    </xf>
    <xf numFmtId="165" fontId="32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28" fillId="0" borderId="9" xfId="0" applyFont="1" applyBorder="1" applyAlignment="1">
      <alignment horizontal="center" vertical="center" wrapText="1" readingOrder="2"/>
    </xf>
    <xf numFmtId="0" fontId="8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readingOrder="2"/>
    </xf>
    <xf numFmtId="0" fontId="11" fillId="0" borderId="4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readingOrder="2"/>
    </xf>
    <xf numFmtId="0" fontId="28" fillId="0" borderId="10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readingOrder="2"/>
    </xf>
    <xf numFmtId="0" fontId="8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 readingOrder="2"/>
    </xf>
    <xf numFmtId="0" fontId="35" fillId="4" borderId="36" xfId="0" applyFont="1" applyFill="1" applyBorder="1" applyAlignment="1">
      <alignment horizontal="center" vertical="center" readingOrder="2"/>
    </xf>
    <xf numFmtId="0" fontId="39" fillId="0" borderId="42" xfId="0" applyFont="1" applyBorder="1"/>
    <xf numFmtId="0" fontId="39" fillId="0" borderId="44" xfId="0" applyFont="1" applyBorder="1"/>
    <xf numFmtId="0" fontId="39" fillId="0" borderId="40" xfId="0" applyFont="1" applyBorder="1"/>
    <xf numFmtId="0" fontId="35" fillId="0" borderId="14" xfId="0" applyFont="1" applyBorder="1" applyAlignment="1">
      <alignment horizontal="center" vertical="center"/>
    </xf>
    <xf numFmtId="0" fontId="39" fillId="0" borderId="4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center" vertical="center" wrapText="1" readingOrder="2"/>
    </xf>
    <xf numFmtId="0" fontId="39" fillId="0" borderId="9" xfId="0" applyFont="1" applyBorder="1"/>
    <xf numFmtId="0" fontId="8" fillId="0" borderId="15" xfId="0" applyFont="1" applyBorder="1"/>
    <xf numFmtId="3" fontId="13" fillId="3" borderId="0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4" fillId="0" borderId="0" xfId="0" applyFont="1" applyBorder="1" applyAlignment="1">
      <alignment vertical="center" readingOrder="2"/>
    </xf>
    <xf numFmtId="0" fontId="4" fillId="0" borderId="0" xfId="0" applyFont="1" applyBorder="1" applyAlignment="1">
      <alignment horizontal="center" vertical="center" readingOrder="2"/>
    </xf>
    <xf numFmtId="0" fontId="27" fillId="0" borderId="0" xfId="0" applyFont="1" applyBorder="1" applyAlignment="1">
      <alignment horizontal="center" vertical="center" readingOrder="2"/>
    </xf>
    <xf numFmtId="165" fontId="32" fillId="0" borderId="0" xfId="0" applyNumberFormat="1" applyFont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3" fontId="12" fillId="3" borderId="0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readingOrder="2"/>
    </xf>
    <xf numFmtId="0" fontId="6" fillId="0" borderId="15" xfId="0" applyFont="1" applyBorder="1" applyAlignment="1">
      <alignment vertical="center" readingOrder="2"/>
    </xf>
    <xf numFmtId="165" fontId="32" fillId="0" borderId="15" xfId="0" applyNumberFormat="1" applyFont="1" applyBorder="1" applyAlignment="1">
      <alignment horizontal="center" vertical="center"/>
    </xf>
    <xf numFmtId="0" fontId="8" fillId="0" borderId="5" xfId="0" applyFont="1" applyBorder="1"/>
    <xf numFmtId="0" fontId="5" fillId="0" borderId="10" xfId="0" applyFont="1" applyBorder="1" applyAlignment="1">
      <alignment vertical="center" readingOrder="2"/>
    </xf>
    <xf numFmtId="165" fontId="32" fillId="0" borderId="10" xfId="0" applyNumberFormat="1" applyFont="1" applyBorder="1" applyAlignment="1">
      <alignment horizontal="center" vertical="center"/>
    </xf>
    <xf numFmtId="0" fontId="8" fillId="0" borderId="10" xfId="0" applyFont="1" applyBorder="1"/>
    <xf numFmtId="0" fontId="8" fillId="0" borderId="11" xfId="0" applyFont="1" applyBorder="1"/>
    <xf numFmtId="0" fontId="39" fillId="0" borderId="44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readingOrder="2"/>
    </xf>
    <xf numFmtId="0" fontId="22" fillId="0" borderId="0" xfId="0" applyFont="1" applyBorder="1" applyAlignment="1">
      <alignment vertical="center" readingOrder="2"/>
    </xf>
    <xf numFmtId="0" fontId="5" fillId="0" borderId="58" xfId="0" applyFont="1" applyBorder="1" applyAlignment="1">
      <alignment horizontal="center" vertical="center" readingOrder="2"/>
    </xf>
    <xf numFmtId="0" fontId="5" fillId="0" borderId="31" xfId="0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/>
    </xf>
    <xf numFmtId="0" fontId="34" fillId="3" borderId="0" xfId="0" applyFont="1" applyFill="1" applyBorder="1" applyAlignment="1">
      <alignment vertical="center"/>
    </xf>
    <xf numFmtId="0" fontId="37" fillId="3" borderId="0" xfId="0" applyFont="1" applyFill="1" applyBorder="1" applyAlignment="1">
      <alignment horizontal="center" vertical="center"/>
    </xf>
    <xf numFmtId="3" fontId="47" fillId="3" borderId="0" xfId="0" applyNumberFormat="1" applyFont="1" applyFill="1" applyBorder="1" applyAlignment="1">
      <alignment horizontal="center" vertical="center"/>
    </xf>
    <xf numFmtId="3" fontId="15" fillId="3" borderId="0" xfId="0" applyNumberFormat="1" applyFont="1" applyFill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3" fillId="4" borderId="14" xfId="0" applyFont="1" applyFill="1" applyBorder="1" applyAlignment="1">
      <alignment horizontal="center" vertical="center" readingOrder="2"/>
    </xf>
    <xf numFmtId="0" fontId="11" fillId="3" borderId="4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readingOrder="2"/>
    </xf>
    <xf numFmtId="0" fontId="4" fillId="0" borderId="40" xfId="0" applyFont="1" applyBorder="1" applyAlignment="1">
      <alignment horizontal="center" vertical="center" wrapText="1" readingOrder="2"/>
    </xf>
    <xf numFmtId="3" fontId="14" fillId="0" borderId="40" xfId="0" applyNumberFormat="1" applyFont="1" applyBorder="1" applyAlignment="1">
      <alignment horizontal="center" vertical="center" readingOrder="2"/>
    </xf>
    <xf numFmtId="3" fontId="14" fillId="0" borderId="40" xfId="0" applyNumberFormat="1" applyFont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readingOrder="2"/>
    </xf>
    <xf numFmtId="0" fontId="7" fillId="4" borderId="40" xfId="0" applyFont="1" applyFill="1" applyBorder="1" applyAlignment="1">
      <alignment horizontal="center" vertical="center"/>
    </xf>
    <xf numFmtId="3" fontId="7" fillId="4" borderId="40" xfId="0" applyNumberFormat="1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 readingOrder="2"/>
    </xf>
    <xf numFmtId="3" fontId="12" fillId="0" borderId="40" xfId="0" applyNumberFormat="1" applyFont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 readingOrder="2"/>
    </xf>
    <xf numFmtId="0" fontId="6" fillId="3" borderId="14" xfId="0" applyFont="1" applyFill="1" applyBorder="1" applyAlignment="1">
      <alignment horizontal="center" vertical="center" readingOrder="2"/>
    </xf>
    <xf numFmtId="0" fontId="6" fillId="4" borderId="40" xfId="0" applyFont="1" applyFill="1" applyBorder="1" applyAlignment="1">
      <alignment horizontal="center" vertical="center" readingOrder="2"/>
    </xf>
    <xf numFmtId="3" fontId="6" fillId="4" borderId="40" xfId="0" applyNumberFormat="1" applyFont="1" applyFill="1" applyBorder="1" applyAlignment="1">
      <alignment horizontal="center" vertical="center" readingOrder="2"/>
    </xf>
    <xf numFmtId="3" fontId="6" fillId="4" borderId="10" xfId="0" applyNumberFormat="1" applyFont="1" applyFill="1" applyBorder="1" applyAlignment="1">
      <alignment horizontal="center" vertical="center" readingOrder="2"/>
    </xf>
    <xf numFmtId="0" fontId="6" fillId="0" borderId="1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 readingOrder="2"/>
    </xf>
    <xf numFmtId="0" fontId="6" fillId="0" borderId="5" xfId="0" applyFont="1" applyBorder="1" applyAlignment="1">
      <alignment vertical="center" wrapText="1"/>
    </xf>
    <xf numFmtId="0" fontId="39" fillId="0" borderId="45" xfId="0" applyFont="1" applyBorder="1"/>
    <xf numFmtId="0" fontId="50" fillId="0" borderId="9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 readingOrder="2"/>
    </xf>
    <xf numFmtId="0" fontId="46" fillId="5" borderId="24" xfId="0" applyFont="1" applyFill="1" applyBorder="1" applyAlignment="1">
      <alignment horizontal="center" vertical="center" wrapText="1"/>
    </xf>
    <xf numFmtId="0" fontId="46" fillId="5" borderId="47" xfId="0" applyFont="1" applyFill="1" applyBorder="1" applyAlignment="1">
      <alignment horizontal="center" vertical="center" wrapText="1"/>
    </xf>
    <xf numFmtId="0" fontId="46" fillId="5" borderId="50" xfId="0" applyFont="1" applyFill="1" applyBorder="1" applyAlignment="1">
      <alignment horizontal="center" vertical="center" wrapText="1"/>
    </xf>
    <xf numFmtId="0" fontId="46" fillId="5" borderId="40" xfId="0" applyFont="1" applyFill="1" applyBorder="1" applyAlignment="1">
      <alignment horizontal="center" vertical="center" wrapText="1"/>
    </xf>
    <xf numFmtId="165" fontId="49" fillId="0" borderId="40" xfId="0" applyNumberFormat="1" applyFont="1" applyBorder="1" applyAlignment="1">
      <alignment horizontal="center" vertical="center"/>
    </xf>
    <xf numFmtId="0" fontId="22" fillId="5" borderId="40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/>
    </xf>
    <xf numFmtId="3" fontId="20" fillId="0" borderId="40" xfId="0" applyNumberFormat="1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readingOrder="2"/>
    </xf>
    <xf numFmtId="0" fontId="6" fillId="0" borderId="5" xfId="0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 readingOrder="2"/>
    </xf>
    <xf numFmtId="0" fontId="7" fillId="4" borderId="9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readingOrder="2"/>
    </xf>
    <xf numFmtId="0" fontId="22" fillId="5" borderId="32" xfId="0" applyFont="1" applyFill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readingOrder="2"/>
    </xf>
    <xf numFmtId="0" fontId="44" fillId="5" borderId="4" xfId="0" applyFont="1" applyFill="1" applyBorder="1" applyAlignment="1">
      <alignment horizontal="center" vertical="center" wrapText="1"/>
    </xf>
    <xf numFmtId="0" fontId="42" fillId="5" borderId="40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 readingOrder="2"/>
    </xf>
    <xf numFmtId="0" fontId="11" fillId="3" borderId="1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readingOrder="2"/>
    </xf>
    <xf numFmtId="0" fontId="8" fillId="0" borderId="35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readingOrder="2"/>
    </xf>
    <xf numFmtId="0" fontId="35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 readingOrder="2"/>
    </xf>
    <xf numFmtId="0" fontId="33" fillId="0" borderId="40" xfId="0" applyFont="1" applyBorder="1" applyAlignment="1">
      <alignment horizontal="center" vertical="center" wrapText="1" readingOrder="2"/>
    </xf>
    <xf numFmtId="0" fontId="6" fillId="0" borderId="40" xfId="0" applyFont="1" applyBorder="1" applyAlignment="1">
      <alignment vertical="center" wrapText="1" readingOrder="2"/>
    </xf>
    <xf numFmtId="0" fontId="22" fillId="0" borderId="40" xfId="0" applyFont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 readingOrder="2"/>
    </xf>
    <xf numFmtId="0" fontId="22" fillId="0" borderId="40" xfId="0" applyFont="1" applyBorder="1" applyAlignment="1">
      <alignment horizontal="center" vertical="center" readingOrder="2"/>
    </xf>
    <xf numFmtId="0" fontId="22" fillId="0" borderId="14" xfId="0" applyFont="1" applyBorder="1" applyAlignment="1">
      <alignment horizontal="center" vertical="center" readingOrder="2"/>
    </xf>
    <xf numFmtId="1" fontId="4" fillId="0" borderId="40" xfId="0" applyNumberFormat="1" applyFont="1" applyBorder="1" applyAlignment="1">
      <alignment horizontal="center" vertical="center" wrapText="1"/>
    </xf>
    <xf numFmtId="1" fontId="4" fillId="4" borderId="40" xfId="0" applyNumberFormat="1" applyFont="1" applyFill="1" applyBorder="1" applyAlignment="1">
      <alignment horizontal="center" vertical="center" wrapText="1"/>
    </xf>
    <xf numFmtId="0" fontId="29" fillId="0" borderId="40" xfId="0" applyFont="1" applyBorder="1"/>
    <xf numFmtId="0" fontId="4" fillId="0" borderId="4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 readingOrder="2"/>
    </xf>
    <xf numFmtId="0" fontId="21" fillId="5" borderId="40" xfId="0" applyFont="1" applyFill="1" applyBorder="1" applyAlignment="1">
      <alignment horizontal="center" vertical="center" wrapText="1" readingOrder="2"/>
    </xf>
    <xf numFmtId="0" fontId="10" fillId="0" borderId="23" xfId="0" applyFont="1" applyBorder="1" applyAlignment="1">
      <alignment horizontal="center" vertical="center"/>
    </xf>
    <xf numFmtId="0" fontId="28" fillId="0" borderId="40" xfId="0" applyFont="1" applyBorder="1" applyAlignment="1">
      <alignment horizontal="right" vertical="center" wrapText="1" readingOrder="2"/>
    </xf>
    <xf numFmtId="0" fontId="26" fillId="5" borderId="40" xfId="0" applyFont="1" applyFill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/>
    </xf>
    <xf numFmtId="0" fontId="41" fillId="5" borderId="40" xfId="0" applyFont="1" applyFill="1" applyBorder="1" applyAlignment="1">
      <alignment horizontal="center" vertical="center" wrapText="1"/>
    </xf>
    <xf numFmtId="0" fontId="28" fillId="5" borderId="40" xfId="0" applyFont="1" applyFill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readingOrder="2"/>
    </xf>
    <xf numFmtId="0" fontId="4" fillId="0" borderId="9" xfId="0" applyFont="1" applyBorder="1" applyAlignment="1">
      <alignment horizontal="right" vertical="center" wrapText="1" readingOrder="2"/>
    </xf>
    <xf numFmtId="0" fontId="8" fillId="0" borderId="0" xfId="0" applyFont="1" applyAlignment="1">
      <alignment horizontal="center" vertical="center"/>
    </xf>
    <xf numFmtId="0" fontId="52" fillId="0" borderId="0" xfId="10" applyFont="1" applyAlignment="1">
      <alignment horizontal="center" vertical="center"/>
    </xf>
    <xf numFmtId="0" fontId="1" fillId="0" borderId="0" xfId="10"/>
    <xf numFmtId="0" fontId="1" fillId="0" borderId="22" xfId="10" applyBorder="1"/>
    <xf numFmtId="0" fontId="1" fillId="0" borderId="0" xfId="10" applyBorder="1"/>
    <xf numFmtId="0" fontId="24" fillId="0" borderId="40" xfId="10" applyFont="1" applyBorder="1" applyAlignment="1">
      <alignment horizontal="center" vertical="center" wrapText="1"/>
    </xf>
    <xf numFmtId="0" fontId="25" fillId="3" borderId="11" xfId="10" applyFont="1" applyFill="1" applyBorder="1" applyAlignment="1">
      <alignment horizontal="center" vertical="center"/>
    </xf>
    <xf numFmtId="0" fontId="25" fillId="0" borderId="40" xfId="10" applyFont="1" applyBorder="1" applyAlignment="1">
      <alignment horizontal="center" vertical="center" wrapText="1"/>
    </xf>
    <xf numFmtId="0" fontId="25" fillId="0" borderId="40" xfId="10" applyFont="1" applyBorder="1" applyAlignment="1">
      <alignment horizontal="center" vertical="center"/>
    </xf>
    <xf numFmtId="0" fontId="24" fillId="0" borderId="4" xfId="10" applyFont="1" applyBorder="1" applyAlignment="1">
      <alignment vertical="center"/>
    </xf>
    <xf numFmtId="0" fontId="24" fillId="0" borderId="40" xfId="10" applyFont="1" applyBorder="1" applyAlignment="1">
      <alignment horizontal="center" vertical="center"/>
    </xf>
    <xf numFmtId="0" fontId="57" fillId="0" borderId="40" xfId="10" applyFont="1" applyBorder="1" applyAlignment="1">
      <alignment vertical="center"/>
    </xf>
    <xf numFmtId="0" fontId="57" fillId="0" borderId="40" xfId="10" applyFont="1" applyBorder="1" applyAlignment="1">
      <alignment horizontal="center" vertical="center"/>
    </xf>
    <xf numFmtId="0" fontId="52" fillId="0" borderId="0" xfId="10" applyFont="1" applyBorder="1" applyAlignment="1">
      <alignment horizontal="center" vertical="center"/>
    </xf>
    <xf numFmtId="0" fontId="58" fillId="3" borderId="0" xfId="10" applyFont="1" applyFill="1" applyBorder="1" applyAlignment="1">
      <alignment vertical="center" wrapText="1" readingOrder="2"/>
    </xf>
    <xf numFmtId="0" fontId="59" fillId="3" borderId="0" xfId="10" applyFont="1" applyFill="1" applyBorder="1" applyAlignment="1">
      <alignment vertical="center" wrapText="1" readingOrder="2"/>
    </xf>
    <xf numFmtId="0" fontId="38" fillId="9" borderId="17" xfId="10" applyFont="1" applyFill="1" applyBorder="1" applyAlignment="1">
      <alignment vertical="center" wrapText="1" readingOrder="2"/>
    </xf>
    <xf numFmtId="0" fontId="38" fillId="9" borderId="17" xfId="10" applyFont="1" applyFill="1" applyBorder="1" applyAlignment="1">
      <alignment horizontal="center" vertical="center" wrapText="1" readingOrder="2"/>
    </xf>
    <xf numFmtId="0" fontId="38" fillId="9" borderId="18" xfId="10" applyFont="1" applyFill="1" applyBorder="1" applyAlignment="1">
      <alignment horizontal="center" vertical="center" wrapText="1" readingOrder="2"/>
    </xf>
    <xf numFmtId="0" fontId="38" fillId="3" borderId="0" xfId="10" applyFont="1" applyFill="1" applyBorder="1" applyAlignment="1">
      <alignment horizontal="center" vertical="center" wrapText="1" readingOrder="2"/>
    </xf>
    <xf numFmtId="0" fontId="20" fillId="0" borderId="44" xfId="10" applyFont="1" applyBorder="1" applyAlignment="1">
      <alignment horizontal="center" vertical="center"/>
    </xf>
    <xf numFmtId="0" fontId="24" fillId="3" borderId="42" xfId="10" applyFont="1" applyFill="1" applyBorder="1" applyAlignment="1">
      <alignment vertical="center" wrapText="1" readingOrder="2"/>
    </xf>
    <xf numFmtId="0" fontId="15" fillId="9" borderId="40" xfId="10" applyFont="1" applyFill="1" applyBorder="1" applyAlignment="1">
      <alignment horizontal="center" vertical="center"/>
    </xf>
    <xf numFmtId="0" fontId="25" fillId="3" borderId="42" xfId="10" applyFont="1" applyFill="1" applyBorder="1" applyAlignment="1">
      <alignment horizontal="center" vertical="center" wrapText="1" readingOrder="2"/>
    </xf>
    <xf numFmtId="0" fontId="60" fillId="3" borderId="0" xfId="10" applyFont="1" applyFill="1" applyBorder="1" applyAlignment="1">
      <alignment vertical="center" wrapText="1" readingOrder="2"/>
    </xf>
    <xf numFmtId="0" fontId="24" fillId="3" borderId="0" xfId="10" applyFont="1" applyFill="1" applyBorder="1" applyAlignment="1">
      <alignment vertical="center"/>
    </xf>
    <xf numFmtId="0" fontId="24" fillId="3" borderId="0" xfId="10" applyFont="1" applyFill="1" applyBorder="1" applyAlignment="1">
      <alignment horizontal="center" vertical="center"/>
    </xf>
    <xf numFmtId="0" fontId="15" fillId="3" borderId="0" xfId="10" applyFont="1" applyFill="1" applyBorder="1" applyAlignment="1">
      <alignment vertical="center"/>
    </xf>
    <xf numFmtId="0" fontId="24" fillId="3" borderId="0" xfId="10" applyFont="1" applyFill="1" applyBorder="1" applyAlignment="1">
      <alignment vertical="center" wrapText="1" readingOrder="2"/>
    </xf>
    <xf numFmtId="0" fontId="54" fillId="3" borderId="0" xfId="10" applyFont="1" applyFill="1" applyBorder="1" applyAlignment="1">
      <alignment horizontal="center" vertical="center"/>
    </xf>
    <xf numFmtId="0" fontId="32" fillId="0" borderId="0" xfId="10" applyFont="1" applyBorder="1" applyAlignment="1">
      <alignment vertical="center" wrapText="1"/>
    </xf>
    <xf numFmtId="0" fontId="57" fillId="0" borderId="0" xfId="10" applyFont="1" applyBorder="1" applyAlignment="1">
      <alignment horizontal="center"/>
    </xf>
    <xf numFmtId="0" fontId="57" fillId="3" borderId="40" xfId="10" applyFont="1" applyFill="1" applyBorder="1" applyAlignment="1">
      <alignment horizontal="center" vertical="center"/>
    </xf>
    <xf numFmtId="0" fontId="15" fillId="3" borderId="42" xfId="10" applyFont="1" applyFill="1" applyBorder="1" applyAlignment="1">
      <alignment vertical="center" wrapText="1" readingOrder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8" fillId="11" borderId="40" xfId="0" applyFont="1" applyFill="1" applyBorder="1" applyAlignment="1">
      <alignment horizontal="center" vertical="center" readingOrder="2"/>
    </xf>
    <xf numFmtId="0" fontId="4" fillId="11" borderId="40" xfId="0" applyFont="1" applyFill="1" applyBorder="1" applyAlignment="1">
      <alignment horizontal="center" vertical="center" wrapText="1" readingOrder="2"/>
    </xf>
    <xf numFmtId="0" fontId="4" fillId="11" borderId="40" xfId="0" applyFont="1" applyFill="1" applyBorder="1" applyAlignment="1">
      <alignment horizontal="center" vertical="center" readingOrder="2"/>
    </xf>
    <xf numFmtId="0" fontId="35" fillId="11" borderId="36" xfId="0" applyFont="1" applyFill="1" applyBorder="1" applyAlignment="1">
      <alignment horizontal="center" vertical="center" readingOrder="2"/>
    </xf>
    <xf numFmtId="0" fontId="11" fillId="11" borderId="12" xfId="0" applyFont="1" applyFill="1" applyBorder="1" applyAlignment="1">
      <alignment horizontal="center" vertical="center" wrapText="1"/>
    </xf>
    <xf numFmtId="0" fontId="11" fillId="11" borderId="14" xfId="0" applyFont="1" applyFill="1" applyBorder="1" applyAlignment="1">
      <alignment horizontal="center" vertical="center" wrapText="1"/>
    </xf>
    <xf numFmtId="0" fontId="11" fillId="11" borderId="40" xfId="0" applyFont="1" applyFill="1" applyBorder="1" applyAlignment="1">
      <alignment horizontal="center" vertical="center" wrapText="1"/>
    </xf>
    <xf numFmtId="3" fontId="14" fillId="11" borderId="46" xfId="0" applyNumberFormat="1" applyFont="1" applyFill="1" applyBorder="1" applyAlignment="1">
      <alignment horizontal="center" vertical="center" readingOrder="2"/>
    </xf>
    <xf numFmtId="3" fontId="14" fillId="11" borderId="10" xfId="0" applyNumberFormat="1" applyFont="1" applyFill="1" applyBorder="1" applyAlignment="1">
      <alignment horizontal="center" vertical="center" readingOrder="2"/>
    </xf>
    <xf numFmtId="3" fontId="14" fillId="11" borderId="40" xfId="0" applyNumberFormat="1" applyFont="1" applyFill="1" applyBorder="1" applyAlignment="1">
      <alignment horizontal="center" vertical="center" readingOrder="2"/>
    </xf>
    <xf numFmtId="0" fontId="33" fillId="11" borderId="14" xfId="0" applyFont="1" applyFill="1" applyBorder="1" applyAlignment="1">
      <alignment horizontal="center" vertical="center" readingOrder="2"/>
    </xf>
    <xf numFmtId="0" fontId="21" fillId="11" borderId="40" xfId="0" applyFont="1" applyFill="1" applyBorder="1" applyAlignment="1">
      <alignment horizontal="center" vertical="center" wrapText="1"/>
    </xf>
    <xf numFmtId="3" fontId="6" fillId="11" borderId="40" xfId="0" applyNumberFormat="1" applyFont="1" applyFill="1" applyBorder="1" applyAlignment="1">
      <alignment horizontal="center" vertical="center" readingOrder="2"/>
    </xf>
    <xf numFmtId="0" fontId="6" fillId="11" borderId="14" xfId="0" applyFont="1" applyFill="1" applyBorder="1" applyAlignment="1">
      <alignment horizontal="center" vertical="center" readingOrder="2"/>
    </xf>
    <xf numFmtId="0" fontId="7" fillId="11" borderId="40" xfId="0" applyFont="1" applyFill="1" applyBorder="1" applyAlignment="1">
      <alignment horizontal="center" vertical="center"/>
    </xf>
    <xf numFmtId="0" fontId="35" fillId="11" borderId="14" xfId="0" applyFont="1" applyFill="1" applyBorder="1" applyAlignment="1">
      <alignment horizontal="center" vertical="center"/>
    </xf>
    <xf numFmtId="0" fontId="40" fillId="0" borderId="3" xfId="0" applyFont="1" applyBorder="1" applyAlignment="1">
      <alignment vertical="center"/>
    </xf>
    <xf numFmtId="0" fontId="40" fillId="0" borderId="15" xfId="0" applyFont="1" applyBorder="1" applyAlignment="1">
      <alignment vertical="center"/>
    </xf>
    <xf numFmtId="0" fontId="36" fillId="5" borderId="40" xfId="0" applyFont="1" applyFill="1" applyBorder="1" applyAlignment="1">
      <alignment horizontal="center" vertical="center" readingOrder="2"/>
    </xf>
    <xf numFmtId="3" fontId="48" fillId="0" borderId="40" xfId="0" applyNumberFormat="1" applyFont="1" applyBorder="1" applyAlignment="1">
      <alignment horizontal="center" vertical="center"/>
    </xf>
    <xf numFmtId="3" fontId="48" fillId="0" borderId="9" xfId="0" applyNumberFormat="1" applyFont="1" applyBorder="1" applyAlignment="1">
      <alignment horizontal="center" vertical="center"/>
    </xf>
    <xf numFmtId="3" fontId="20" fillId="6" borderId="40" xfId="0" applyNumberFormat="1" applyFont="1" applyFill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20" fillId="0" borderId="44" xfId="0" applyNumberFormat="1" applyFont="1" applyBorder="1" applyAlignment="1">
      <alignment horizontal="center" vertical="center"/>
    </xf>
    <xf numFmtId="3" fontId="20" fillId="0" borderId="45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3" fontId="47" fillId="0" borderId="9" xfId="0" applyNumberFormat="1" applyFont="1" applyBorder="1" applyAlignment="1">
      <alignment horizontal="center" vertical="center"/>
    </xf>
    <xf numFmtId="3" fontId="47" fillId="0" borderId="11" xfId="0" applyNumberFormat="1" applyFont="1" applyBorder="1" applyAlignment="1">
      <alignment horizontal="center" vertical="center"/>
    </xf>
    <xf numFmtId="3" fontId="15" fillId="6" borderId="20" xfId="0" applyNumberFormat="1" applyFont="1" applyFill="1" applyBorder="1" applyAlignment="1">
      <alignment horizontal="center" vertical="center"/>
    </xf>
    <xf numFmtId="3" fontId="15" fillId="6" borderId="48" xfId="0" applyNumberFormat="1" applyFont="1" applyFill="1" applyBorder="1" applyAlignment="1">
      <alignment horizontal="center" vertical="center"/>
    </xf>
    <xf numFmtId="3" fontId="34" fillId="6" borderId="9" xfId="0" applyNumberFormat="1" applyFont="1" applyFill="1" applyBorder="1" applyAlignment="1">
      <alignment horizontal="center"/>
    </xf>
    <xf numFmtId="0" fontId="34" fillId="6" borderId="11" xfId="0" applyFont="1" applyFill="1" applyBorder="1" applyAlignment="1">
      <alignment horizontal="center"/>
    </xf>
    <xf numFmtId="0" fontId="6" fillId="0" borderId="22" xfId="0" applyFont="1" applyBorder="1" applyAlignment="1">
      <alignment horizontal="right" vertical="center" readingOrder="2"/>
    </xf>
    <xf numFmtId="0" fontId="6" fillId="0" borderId="0" xfId="0" applyFont="1" applyBorder="1" applyAlignment="1">
      <alignment horizontal="right" vertical="center" readingOrder="2"/>
    </xf>
    <xf numFmtId="0" fontId="6" fillId="0" borderId="28" xfId="0" applyFont="1" applyBorder="1" applyAlignment="1">
      <alignment horizontal="right" vertical="center" readingOrder="2"/>
    </xf>
    <xf numFmtId="0" fontId="5" fillId="5" borderId="37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33" fillId="5" borderId="37" xfId="0" applyFont="1" applyFill="1" applyBorder="1" applyAlignment="1">
      <alignment horizontal="center" vertical="center"/>
    </xf>
    <xf numFmtId="0" fontId="33" fillId="5" borderId="35" xfId="0" applyFont="1" applyFill="1" applyBorder="1" applyAlignment="1">
      <alignment horizontal="center" vertical="center"/>
    </xf>
    <xf numFmtId="0" fontId="33" fillId="5" borderId="36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left" vertical="center" readingOrder="2"/>
    </xf>
    <xf numFmtId="0" fontId="4" fillId="0" borderId="1" xfId="0" applyFont="1" applyBorder="1" applyAlignment="1">
      <alignment horizontal="center" vertical="center" readingOrder="2"/>
    </xf>
    <xf numFmtId="0" fontId="4" fillId="0" borderId="3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2"/>
    </xf>
    <xf numFmtId="0" fontId="33" fillId="0" borderId="22" xfId="0" applyFont="1" applyBorder="1" applyAlignment="1">
      <alignment horizontal="center" vertical="center" wrapText="1" readingOrder="2"/>
    </xf>
    <xf numFmtId="0" fontId="33" fillId="0" borderId="0" xfId="0" applyFont="1" applyBorder="1" applyAlignment="1">
      <alignment horizontal="center" vertical="center" wrapText="1" readingOrder="2"/>
    </xf>
    <xf numFmtId="0" fontId="33" fillId="0" borderId="28" xfId="0" applyFont="1" applyBorder="1" applyAlignment="1">
      <alignment horizontal="center" vertical="center" wrapText="1" readingOrder="2"/>
    </xf>
    <xf numFmtId="0" fontId="33" fillId="0" borderId="4" xfId="0" applyFont="1" applyBorder="1" applyAlignment="1">
      <alignment horizontal="center" vertical="center" readingOrder="2"/>
    </xf>
    <xf numFmtId="0" fontId="33" fillId="0" borderId="15" xfId="0" applyFont="1" applyBorder="1" applyAlignment="1">
      <alignment horizontal="center" vertical="center" readingOrder="2"/>
    </xf>
    <xf numFmtId="0" fontId="33" fillId="0" borderId="5" xfId="0" applyFont="1" applyBorder="1" applyAlignment="1">
      <alignment horizontal="center" vertical="center" readingOrder="2"/>
    </xf>
    <xf numFmtId="0" fontId="27" fillId="0" borderId="0" xfId="0" applyFont="1" applyBorder="1" applyAlignment="1">
      <alignment horizontal="center" vertical="center" readingOrder="2"/>
    </xf>
    <xf numFmtId="0" fontId="32" fillId="0" borderId="47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32" fillId="0" borderId="51" xfId="0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0" fontId="32" fillId="0" borderId="42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7" fillId="7" borderId="25" xfId="0" applyFont="1" applyFill="1" applyBorder="1" applyAlignment="1">
      <alignment horizontal="center" vertical="center"/>
    </xf>
    <xf numFmtId="0" fontId="7" fillId="7" borderId="57" xfId="0" applyFont="1" applyFill="1" applyBorder="1" applyAlignment="1">
      <alignment horizontal="center" vertical="center"/>
    </xf>
    <xf numFmtId="0" fontId="7" fillId="7" borderId="53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38" fillId="0" borderId="9" xfId="0" applyFont="1" applyBorder="1" applyAlignment="1">
      <alignment horizontal="right" vertical="center" readingOrder="2"/>
    </xf>
    <xf numFmtId="0" fontId="38" fillId="0" borderId="10" xfId="0" applyFont="1" applyBorder="1" applyAlignment="1">
      <alignment horizontal="right" vertical="center" readingOrder="2"/>
    </xf>
    <xf numFmtId="0" fontId="51" fillId="5" borderId="1" xfId="0" applyFont="1" applyFill="1" applyBorder="1" applyAlignment="1">
      <alignment horizontal="center" vertical="center"/>
    </xf>
    <xf numFmtId="0" fontId="51" fillId="5" borderId="3" xfId="0" applyFont="1" applyFill="1" applyBorder="1" applyAlignment="1">
      <alignment horizontal="center" vertical="center"/>
    </xf>
    <xf numFmtId="0" fontId="51" fillId="5" borderId="2" xfId="0" applyFont="1" applyFill="1" applyBorder="1" applyAlignment="1">
      <alignment horizontal="center" vertical="center"/>
    </xf>
    <xf numFmtId="0" fontId="47" fillId="5" borderId="44" xfId="0" applyFont="1" applyFill="1" applyBorder="1" applyAlignment="1">
      <alignment horizontal="center" vertical="center"/>
    </xf>
    <xf numFmtId="0" fontId="47" fillId="5" borderId="42" xfId="0" applyFont="1" applyFill="1" applyBorder="1" applyAlignment="1">
      <alignment horizontal="center" vertical="center"/>
    </xf>
    <xf numFmtId="0" fontId="47" fillId="5" borderId="60" xfId="0" applyFont="1" applyFill="1" applyBorder="1" applyAlignment="1">
      <alignment horizontal="center" vertical="center"/>
    </xf>
    <xf numFmtId="0" fontId="47" fillId="5" borderId="43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30" xfId="0" applyFont="1" applyFill="1" applyBorder="1" applyAlignment="1">
      <alignment horizontal="center" vertical="center"/>
    </xf>
    <xf numFmtId="0" fontId="35" fillId="5" borderId="38" xfId="0" applyFont="1" applyFill="1" applyBorder="1" applyAlignment="1">
      <alignment horizontal="center" vertical="center"/>
    </xf>
    <xf numFmtId="0" fontId="35" fillId="5" borderId="29" xfId="0" applyFont="1" applyFill="1" applyBorder="1" applyAlignment="1">
      <alignment horizontal="center" vertical="center"/>
    </xf>
    <xf numFmtId="0" fontId="35" fillId="5" borderId="26" xfId="0" applyFont="1" applyFill="1" applyBorder="1" applyAlignment="1">
      <alignment horizontal="center" vertical="center"/>
    </xf>
    <xf numFmtId="0" fontId="35" fillId="5" borderId="54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readingOrder="2"/>
    </xf>
    <xf numFmtId="0" fontId="6" fillId="0" borderId="3" xfId="0" applyFont="1" applyBorder="1" applyAlignment="1">
      <alignment horizontal="right" vertical="center" readingOrder="2"/>
    </xf>
    <xf numFmtId="0" fontId="6" fillId="0" borderId="2" xfId="0" applyFont="1" applyBorder="1" applyAlignment="1">
      <alignment horizontal="right" vertical="center" readingOrder="2"/>
    </xf>
    <xf numFmtId="3" fontId="15" fillId="6" borderId="7" xfId="0" applyNumberFormat="1" applyFont="1" applyFill="1" applyBorder="1" applyAlignment="1">
      <alignment horizontal="center" vertical="center"/>
    </xf>
    <xf numFmtId="3" fontId="15" fillId="6" borderId="52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34" fillId="7" borderId="34" xfId="0" applyFont="1" applyFill="1" applyBorder="1" applyAlignment="1">
      <alignment horizontal="center" vertical="center" wrapText="1"/>
    </xf>
    <xf numFmtId="0" fontId="34" fillId="7" borderId="33" xfId="0" applyFont="1" applyFill="1" applyBorder="1" applyAlignment="1">
      <alignment horizontal="center" vertical="center" wrapText="1"/>
    </xf>
    <xf numFmtId="0" fontId="48" fillId="7" borderId="9" xfId="0" applyFont="1" applyFill="1" applyBorder="1" applyAlignment="1">
      <alignment horizontal="center" vertical="center"/>
    </xf>
    <xf numFmtId="0" fontId="48" fillId="7" borderId="10" xfId="0" applyFont="1" applyFill="1" applyBorder="1" applyAlignment="1">
      <alignment horizontal="center" vertical="center"/>
    </xf>
    <xf numFmtId="0" fontId="48" fillId="7" borderId="11" xfId="0" applyFont="1" applyFill="1" applyBorder="1" applyAlignment="1">
      <alignment horizontal="center" vertical="center"/>
    </xf>
    <xf numFmtId="3" fontId="47" fillId="0" borderId="20" xfId="0" applyNumberFormat="1" applyFont="1" applyBorder="1" applyAlignment="1">
      <alignment horizontal="center" vertical="center"/>
    </xf>
    <xf numFmtId="3" fontId="47" fillId="0" borderId="48" xfId="0" applyNumberFormat="1" applyFont="1" applyBorder="1" applyAlignment="1">
      <alignment horizontal="center" vertical="center"/>
    </xf>
    <xf numFmtId="0" fontId="47" fillId="5" borderId="9" xfId="0" applyFont="1" applyFill="1" applyBorder="1" applyAlignment="1">
      <alignment horizontal="center" vertical="center"/>
    </xf>
    <xf numFmtId="0" fontId="47" fillId="5" borderId="10" xfId="0" applyFont="1" applyFill="1" applyBorder="1" applyAlignment="1">
      <alignment horizontal="center" vertical="center"/>
    </xf>
    <xf numFmtId="0" fontId="47" fillId="5" borderId="11" xfId="0" applyFont="1" applyFill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 wrapText="1"/>
    </xf>
    <xf numFmtId="0" fontId="21" fillId="5" borderId="32" xfId="0" applyFont="1" applyFill="1" applyBorder="1" applyAlignment="1">
      <alignment horizontal="center" vertical="center" wrapText="1"/>
    </xf>
    <xf numFmtId="0" fontId="21" fillId="5" borderId="56" xfId="0" applyFont="1" applyFill="1" applyBorder="1" applyAlignment="1">
      <alignment horizontal="center" vertical="center" wrapText="1"/>
    </xf>
    <xf numFmtId="0" fontId="32" fillId="5" borderId="37" xfId="0" applyFont="1" applyFill="1" applyBorder="1" applyAlignment="1">
      <alignment horizontal="center" vertical="center" wrapText="1"/>
    </xf>
    <xf numFmtId="0" fontId="32" fillId="5" borderId="35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37" fillId="7" borderId="9" xfId="0" applyFont="1" applyFill="1" applyBorder="1" applyAlignment="1">
      <alignment horizontal="center" vertical="center"/>
    </xf>
    <xf numFmtId="0" fontId="37" fillId="7" borderId="11" xfId="0" applyFont="1" applyFill="1" applyBorder="1" applyAlignment="1">
      <alignment horizontal="center" vertical="center"/>
    </xf>
    <xf numFmtId="0" fontId="34" fillId="6" borderId="44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43" xfId="0" applyFont="1" applyFill="1" applyBorder="1" applyAlignment="1">
      <alignment horizontal="center" vertical="center"/>
    </xf>
    <xf numFmtId="3" fontId="20" fillId="6" borderId="44" xfId="0" applyNumberFormat="1" applyFont="1" applyFill="1" applyBorder="1" applyAlignment="1">
      <alignment horizontal="center" vertical="center"/>
    </xf>
    <xf numFmtId="3" fontId="20" fillId="6" borderId="45" xfId="0" applyNumberFormat="1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43" fillId="7" borderId="44" xfId="0" applyFont="1" applyFill="1" applyBorder="1" applyAlignment="1">
      <alignment horizontal="center" vertical="center"/>
    </xf>
    <xf numFmtId="0" fontId="43" fillId="7" borderId="42" xfId="0" applyFont="1" applyFill="1" applyBorder="1" applyAlignment="1">
      <alignment horizontal="center" vertical="center"/>
    </xf>
    <xf numFmtId="0" fontId="43" fillId="7" borderId="45" xfId="0" applyFont="1" applyFill="1" applyBorder="1" applyAlignment="1">
      <alignment horizontal="center" vertical="center"/>
    </xf>
    <xf numFmtId="0" fontId="7" fillId="7" borderId="59" xfId="0" applyFont="1" applyFill="1" applyBorder="1" applyAlignment="1">
      <alignment horizontal="center" vertical="center"/>
    </xf>
    <xf numFmtId="0" fontId="7" fillId="7" borderId="49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21" fillId="11" borderId="12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34" fillId="5" borderId="12" xfId="0" applyFont="1" applyFill="1" applyBorder="1" applyAlignment="1">
      <alignment horizontal="center" vertical="center"/>
    </xf>
    <xf numFmtId="0" fontId="34" fillId="5" borderId="13" xfId="0" applyFont="1" applyFill="1" applyBorder="1" applyAlignment="1">
      <alignment horizontal="center" vertical="center"/>
    </xf>
    <xf numFmtId="0" fontId="34" fillId="5" borderId="14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3" fontId="14" fillId="0" borderId="37" xfId="0" applyNumberFormat="1" applyFont="1" applyBorder="1" applyAlignment="1">
      <alignment horizontal="center" vertical="center" readingOrder="2"/>
    </xf>
    <xf numFmtId="3" fontId="14" fillId="0" borderId="36" xfId="0" applyNumberFormat="1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 readingOrder="2"/>
    </xf>
    <xf numFmtId="0" fontId="33" fillId="0" borderId="12" xfId="0" applyFont="1" applyBorder="1" applyAlignment="1">
      <alignment horizontal="center" vertical="center" readingOrder="2"/>
    </xf>
    <xf numFmtId="0" fontId="33" fillId="0" borderId="13" xfId="0" applyFont="1" applyBorder="1" applyAlignment="1">
      <alignment horizontal="center" vertical="center" readingOrder="2"/>
    </xf>
    <xf numFmtId="3" fontId="14" fillId="0" borderId="12" xfId="0" applyNumberFormat="1" applyFont="1" applyBorder="1" applyAlignment="1">
      <alignment horizontal="center" vertical="center" readingOrder="2"/>
    </xf>
    <xf numFmtId="3" fontId="14" fillId="0" borderId="14" xfId="0" applyNumberFormat="1" applyFont="1" applyBorder="1" applyAlignment="1">
      <alignment horizontal="center" vertical="center" readingOrder="2"/>
    </xf>
    <xf numFmtId="0" fontId="6" fillId="3" borderId="37" xfId="0" applyFont="1" applyFill="1" applyBorder="1" applyAlignment="1">
      <alignment horizontal="center" vertical="center" readingOrder="2"/>
    </xf>
    <xf numFmtId="0" fontId="6" fillId="3" borderId="36" xfId="0" applyFont="1" applyFill="1" applyBorder="1" applyAlignment="1">
      <alignment horizontal="center" vertical="center" readingOrder="2"/>
    </xf>
    <xf numFmtId="0" fontId="35" fillId="0" borderId="9" xfId="0" applyFont="1" applyBorder="1" applyAlignment="1">
      <alignment horizontal="right" vertical="center" readingOrder="2"/>
    </xf>
    <xf numFmtId="0" fontId="35" fillId="0" borderId="10" xfId="0" applyFont="1" applyBorder="1" applyAlignment="1">
      <alignment horizontal="right" vertical="center" readingOrder="2"/>
    </xf>
    <xf numFmtId="0" fontId="35" fillId="0" borderId="11" xfId="0" applyFont="1" applyBorder="1" applyAlignment="1">
      <alignment horizontal="right" vertical="center" readingOrder="2"/>
    </xf>
    <xf numFmtId="0" fontId="6" fillId="4" borderId="9" xfId="0" applyFont="1" applyFill="1" applyBorder="1" applyAlignment="1">
      <alignment horizontal="center" vertical="center" wrapText="1" readingOrder="2"/>
    </xf>
    <xf numFmtId="0" fontId="6" fillId="4" borderId="10" xfId="0" applyFont="1" applyFill="1" applyBorder="1" applyAlignment="1">
      <alignment horizontal="center" vertical="center" wrapText="1" readingOrder="2"/>
    </xf>
    <xf numFmtId="0" fontId="6" fillId="4" borderId="11" xfId="0" applyFont="1" applyFill="1" applyBorder="1" applyAlignment="1">
      <alignment horizontal="center" vertical="center" wrapText="1" readingOrder="2"/>
    </xf>
    <xf numFmtId="0" fontId="6" fillId="0" borderId="22" xfId="0" applyFont="1" applyBorder="1" applyAlignment="1">
      <alignment horizontal="center" vertical="center" wrapText="1" readingOrder="2"/>
    </xf>
    <xf numFmtId="0" fontId="6" fillId="0" borderId="0" xfId="0" applyFont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center" vertical="center" readingOrder="2"/>
    </xf>
    <xf numFmtId="0" fontId="6" fillId="0" borderId="15" xfId="0" applyFont="1" applyBorder="1" applyAlignment="1">
      <alignment horizontal="center" vertical="center" readingOrder="2"/>
    </xf>
    <xf numFmtId="0" fontId="5" fillId="0" borderId="15" xfId="0" applyFont="1" applyBorder="1" applyAlignment="1">
      <alignment horizontal="center" vertical="center" readingOrder="2"/>
    </xf>
    <xf numFmtId="0" fontId="35" fillId="0" borderId="3" xfId="0" applyFont="1" applyBorder="1" applyAlignment="1">
      <alignment horizontal="right" vertical="center" readingOrder="2"/>
    </xf>
    <xf numFmtId="0" fontId="35" fillId="0" borderId="2" xfId="0" applyFont="1" applyBorder="1" applyAlignment="1">
      <alignment horizontal="right" vertical="center" readingOrder="2"/>
    </xf>
    <xf numFmtId="0" fontId="36" fillId="0" borderId="0" xfId="0" applyFont="1" applyBorder="1" applyAlignment="1">
      <alignment horizontal="right" vertical="center" wrapText="1" readingOrder="2"/>
    </xf>
    <xf numFmtId="0" fontId="36" fillId="0" borderId="28" xfId="0" applyFont="1" applyBorder="1" applyAlignment="1">
      <alignment horizontal="right" vertical="center" wrapText="1" readingOrder="2"/>
    </xf>
    <xf numFmtId="0" fontId="46" fillId="5" borderId="44" xfId="0" applyFont="1" applyFill="1" applyBorder="1" applyAlignment="1">
      <alignment horizontal="center" vertical="center"/>
    </xf>
    <xf numFmtId="0" fontId="46" fillId="5" borderId="45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32" fillId="5" borderId="14" xfId="0" applyFont="1" applyFill="1" applyBorder="1" applyAlignment="1">
      <alignment horizontal="center" vertical="center"/>
    </xf>
    <xf numFmtId="0" fontId="37" fillId="5" borderId="4" xfId="0" applyFont="1" applyFill="1" applyBorder="1" applyAlignment="1">
      <alignment horizontal="center" vertical="center" wrapText="1"/>
    </xf>
    <xf numFmtId="0" fontId="37" fillId="5" borderId="15" xfId="0" applyFont="1" applyFill="1" applyBorder="1" applyAlignment="1">
      <alignment horizontal="center" vertical="center" wrapText="1"/>
    </xf>
    <xf numFmtId="0" fontId="43" fillId="5" borderId="9" xfId="0" applyFont="1" applyFill="1" applyBorder="1" applyAlignment="1">
      <alignment horizontal="center" vertical="center" wrapText="1"/>
    </xf>
    <xf numFmtId="0" fontId="43" fillId="5" borderId="10" xfId="0" applyFont="1" applyFill="1" applyBorder="1" applyAlignment="1">
      <alignment horizontal="center" vertical="center" wrapText="1"/>
    </xf>
    <xf numFmtId="0" fontId="43" fillId="5" borderId="11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center" vertical="center" wrapText="1"/>
    </xf>
    <xf numFmtId="0" fontId="32" fillId="5" borderId="14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readingOrder="2"/>
    </xf>
    <xf numFmtId="0" fontId="34" fillId="5" borderId="12" xfId="0" applyFont="1" applyFill="1" applyBorder="1" applyAlignment="1">
      <alignment horizontal="center" vertical="center" wrapText="1"/>
    </xf>
    <xf numFmtId="0" fontId="34" fillId="5" borderId="13" xfId="0" applyFont="1" applyFill="1" applyBorder="1" applyAlignment="1">
      <alignment horizontal="center" vertical="center" wrapText="1"/>
    </xf>
    <xf numFmtId="0" fontId="34" fillId="5" borderId="1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readingOrder="2"/>
    </xf>
    <xf numFmtId="0" fontId="6" fillId="4" borderId="15" xfId="0" applyFont="1" applyFill="1" applyBorder="1" applyAlignment="1">
      <alignment horizontal="center" vertical="center" readingOrder="2"/>
    </xf>
    <xf numFmtId="0" fontId="45" fillId="5" borderId="38" xfId="0" applyFont="1" applyFill="1" applyBorder="1" applyAlignment="1">
      <alignment horizontal="center" vertical="center" wrapText="1"/>
    </xf>
    <xf numFmtId="0" fontId="45" fillId="5" borderId="54" xfId="0" applyFont="1" applyFill="1" applyBorder="1" applyAlignment="1">
      <alignment horizontal="center" vertical="center" wrapText="1"/>
    </xf>
    <xf numFmtId="0" fontId="45" fillId="5" borderId="44" xfId="0" applyFont="1" applyFill="1" applyBorder="1" applyAlignment="1">
      <alignment horizontal="center" vertical="center" wrapText="1"/>
    </xf>
    <xf numFmtId="0" fontId="45" fillId="5" borderId="45" xfId="0" applyFont="1" applyFill="1" applyBorder="1" applyAlignment="1">
      <alignment horizontal="center" vertical="center" wrapText="1"/>
    </xf>
    <xf numFmtId="0" fontId="22" fillId="0" borderId="44" xfId="0" applyFont="1" applyBorder="1" applyAlignment="1">
      <alignment horizontal="right" vertical="center" wrapText="1" readingOrder="2"/>
    </xf>
    <xf numFmtId="0" fontId="22" fillId="0" borderId="45" xfId="0" applyFont="1" applyBorder="1" applyAlignment="1">
      <alignment horizontal="right" vertical="center" wrapText="1" readingOrder="2"/>
    </xf>
    <xf numFmtId="0" fontId="11" fillId="11" borderId="12" xfId="0" applyFont="1" applyFill="1" applyBorder="1" applyAlignment="1">
      <alignment horizontal="center" vertical="center" wrapText="1"/>
    </xf>
    <xf numFmtId="0" fontId="11" fillId="11" borderId="14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43" fillId="5" borderId="3" xfId="0" applyFont="1" applyFill="1" applyBorder="1" applyAlignment="1">
      <alignment horizontal="center" vertical="center" wrapText="1"/>
    </xf>
    <xf numFmtId="0" fontId="45" fillId="5" borderId="30" xfId="0" applyFont="1" applyFill="1" applyBorder="1" applyAlignment="1">
      <alignment horizontal="center" vertical="center" wrapText="1"/>
    </xf>
    <xf numFmtId="0" fontId="45" fillId="5" borderId="26" xfId="0" applyFont="1" applyFill="1" applyBorder="1" applyAlignment="1">
      <alignment horizontal="center" vertical="center" wrapText="1"/>
    </xf>
    <xf numFmtId="0" fontId="37" fillId="5" borderId="9" xfId="0" applyFont="1" applyFill="1" applyBorder="1" applyAlignment="1">
      <alignment horizontal="center" vertical="center" wrapText="1"/>
    </xf>
    <xf numFmtId="0" fontId="37" fillId="5" borderId="10" xfId="0" applyFont="1" applyFill="1" applyBorder="1" applyAlignment="1">
      <alignment horizontal="center" vertical="center" wrapText="1"/>
    </xf>
    <xf numFmtId="0" fontId="45" fillId="5" borderId="1" xfId="0" applyFont="1" applyFill="1" applyBorder="1" applyAlignment="1">
      <alignment horizontal="center" vertical="center" wrapText="1"/>
    </xf>
    <xf numFmtId="0" fontId="45" fillId="5" borderId="4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right" vertical="center" wrapText="1" readingOrder="2"/>
    </xf>
    <xf numFmtId="0" fontId="22" fillId="0" borderId="11" xfId="0" applyFont="1" applyBorder="1" applyAlignment="1">
      <alignment horizontal="right" vertical="center" wrapText="1" readingOrder="2"/>
    </xf>
    <xf numFmtId="0" fontId="4" fillId="0" borderId="9" xfId="0" applyFont="1" applyBorder="1" applyAlignment="1">
      <alignment horizontal="right" vertical="center" readingOrder="2"/>
    </xf>
    <xf numFmtId="0" fontId="4" fillId="0" borderId="11" xfId="0" applyFont="1" applyBorder="1" applyAlignment="1">
      <alignment horizontal="right" vertical="center" readingOrder="2"/>
    </xf>
    <xf numFmtId="0" fontId="11" fillId="5" borderId="3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27" fillId="0" borderId="44" xfId="0" applyFont="1" applyBorder="1" applyAlignment="1">
      <alignment horizontal="right" vertical="center" wrapText="1" readingOrder="2"/>
    </xf>
    <xf numFmtId="0" fontId="27" fillId="0" borderId="45" xfId="0" applyFont="1" applyBorder="1" applyAlignment="1">
      <alignment horizontal="right" vertical="center" wrapText="1" readingOrder="2"/>
    </xf>
    <xf numFmtId="0" fontId="4" fillId="3" borderId="44" xfId="0" applyFont="1" applyFill="1" applyBorder="1" applyAlignment="1">
      <alignment horizontal="right" vertical="center" wrapText="1" readingOrder="2"/>
    </xf>
    <xf numFmtId="0" fontId="4" fillId="3" borderId="45" xfId="0" applyFont="1" applyFill="1" applyBorder="1" applyAlignment="1">
      <alignment horizontal="right" vertical="center" wrapText="1" readingOrder="2"/>
    </xf>
    <xf numFmtId="0" fontId="34" fillId="5" borderId="3" xfId="0" applyFont="1" applyFill="1" applyBorder="1" applyAlignment="1">
      <alignment horizontal="center" vertical="center"/>
    </xf>
    <xf numFmtId="0" fontId="34" fillId="5" borderId="0" xfId="0" applyFont="1" applyFill="1" applyBorder="1" applyAlignment="1">
      <alignment horizontal="center" vertical="center"/>
    </xf>
    <xf numFmtId="0" fontId="34" fillId="5" borderId="15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 readingOrder="2"/>
    </xf>
    <xf numFmtId="0" fontId="4" fillId="0" borderId="35" xfId="0" applyFont="1" applyBorder="1" applyAlignment="1">
      <alignment horizontal="center" vertical="center" wrapText="1" readingOrder="2"/>
    </xf>
    <xf numFmtId="0" fontId="4" fillId="0" borderId="33" xfId="0" applyFont="1" applyBorder="1" applyAlignment="1">
      <alignment horizontal="center" vertical="center" wrapText="1" readingOrder="2"/>
    </xf>
    <xf numFmtId="0" fontId="4" fillId="0" borderId="44" xfId="0" applyFont="1" applyBorder="1" applyAlignment="1">
      <alignment horizontal="right" vertical="center" wrapText="1" readingOrder="2"/>
    </xf>
    <xf numFmtId="0" fontId="4" fillId="0" borderId="45" xfId="0" applyFont="1" applyBorder="1" applyAlignment="1">
      <alignment horizontal="right" vertical="center" wrapText="1" readingOrder="2"/>
    </xf>
    <xf numFmtId="0" fontId="5" fillId="5" borderId="12" xfId="0" applyFont="1" applyFill="1" applyBorder="1" applyAlignment="1">
      <alignment horizontal="center" vertical="center" wrapText="1" readingOrder="2"/>
    </xf>
    <xf numFmtId="0" fontId="5" fillId="5" borderId="13" xfId="0" applyFont="1" applyFill="1" applyBorder="1" applyAlignment="1">
      <alignment horizontal="center" vertical="center" wrapText="1" readingOrder="2"/>
    </xf>
    <xf numFmtId="0" fontId="5" fillId="5" borderId="14" xfId="0" applyFont="1" applyFill="1" applyBorder="1" applyAlignment="1">
      <alignment horizontal="center" vertical="center" wrapText="1" readingOrder="2"/>
    </xf>
    <xf numFmtId="0" fontId="4" fillId="0" borderId="28" xfId="0" applyFont="1" applyBorder="1" applyAlignment="1">
      <alignment horizontal="center" vertical="center" wrapText="1" readingOrder="2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right" vertical="center" readingOrder="2"/>
    </xf>
    <xf numFmtId="0" fontId="35" fillId="0" borderId="22" xfId="0" applyFont="1" applyBorder="1" applyAlignment="1">
      <alignment horizontal="right" vertical="center" readingOrder="2"/>
    </xf>
    <xf numFmtId="0" fontId="35" fillId="0" borderId="0" xfId="0" applyFont="1" applyBorder="1" applyAlignment="1">
      <alignment horizontal="right" vertical="center" readingOrder="2"/>
    </xf>
    <xf numFmtId="0" fontId="35" fillId="0" borderId="28" xfId="0" applyFont="1" applyBorder="1" applyAlignment="1">
      <alignment horizontal="right" vertical="center" readingOrder="2"/>
    </xf>
    <xf numFmtId="0" fontId="6" fillId="0" borderId="5" xfId="0" applyFont="1" applyBorder="1" applyAlignment="1">
      <alignment horizontal="center" vertical="center" readingOrder="2"/>
    </xf>
    <xf numFmtId="0" fontId="22" fillId="0" borderId="15" xfId="0" applyFont="1" applyBorder="1" applyAlignment="1">
      <alignment horizontal="left" vertical="center" readingOrder="2"/>
    </xf>
    <xf numFmtId="0" fontId="6" fillId="0" borderId="28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readingOrder="2"/>
    </xf>
    <xf numFmtId="0" fontId="41" fillId="0" borderId="1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 readingOrder="2"/>
    </xf>
    <xf numFmtId="0" fontId="28" fillId="5" borderId="3" xfId="0" applyFont="1" applyFill="1" applyBorder="1" applyAlignment="1">
      <alignment horizontal="center" vertical="center" readingOrder="2"/>
    </xf>
    <xf numFmtId="0" fontId="28" fillId="5" borderId="22" xfId="0" applyFont="1" applyFill="1" applyBorder="1" applyAlignment="1">
      <alignment horizontal="center" vertical="center" readingOrder="2"/>
    </xf>
    <xf numFmtId="0" fontId="28" fillId="5" borderId="0" xfId="0" applyFont="1" applyFill="1" applyAlignment="1">
      <alignment horizontal="center" vertical="center" readingOrder="2"/>
    </xf>
    <xf numFmtId="0" fontId="28" fillId="5" borderId="4" xfId="0" applyFont="1" applyFill="1" applyBorder="1" applyAlignment="1">
      <alignment horizontal="center" vertical="center" readingOrder="2"/>
    </xf>
    <xf numFmtId="0" fontId="28" fillId="5" borderId="15" xfId="0" applyFont="1" applyFill="1" applyBorder="1" applyAlignment="1">
      <alignment horizontal="center" vertical="center" readingOrder="2"/>
    </xf>
    <xf numFmtId="0" fontId="27" fillId="0" borderId="0" xfId="0" applyFont="1" applyBorder="1" applyAlignment="1">
      <alignment horizontal="right" vertical="center" readingOrder="2"/>
    </xf>
    <xf numFmtId="0" fontId="35" fillId="0" borderId="15" xfId="0" applyFont="1" applyBorder="1" applyAlignment="1">
      <alignment horizontal="center" vertical="center" readingOrder="2"/>
    </xf>
    <xf numFmtId="0" fontId="32" fillId="0" borderId="15" xfId="0" applyFont="1" applyBorder="1" applyAlignment="1">
      <alignment horizontal="center" vertical="center"/>
    </xf>
    <xf numFmtId="0" fontId="26" fillId="5" borderId="9" xfId="0" applyFont="1" applyFill="1" applyBorder="1" applyAlignment="1">
      <alignment horizontal="center" vertical="center" wrapText="1"/>
    </xf>
    <xf numFmtId="0" fontId="26" fillId="5" borderId="11" xfId="0" applyFont="1" applyFill="1" applyBorder="1" applyAlignment="1">
      <alignment horizontal="center" vertical="center" wrapText="1"/>
    </xf>
    <xf numFmtId="0" fontId="26" fillId="5" borderId="21" xfId="0" applyFont="1" applyFill="1" applyBorder="1" applyAlignment="1">
      <alignment horizontal="center" vertical="center"/>
    </xf>
    <xf numFmtId="0" fontId="26" fillId="5" borderId="8" xfId="0" applyFont="1" applyFill="1" applyBorder="1" applyAlignment="1">
      <alignment horizontal="center" vertical="center"/>
    </xf>
    <xf numFmtId="0" fontId="44" fillId="5" borderId="12" xfId="0" applyFont="1" applyFill="1" applyBorder="1" applyAlignment="1">
      <alignment horizontal="center" vertical="center" wrapText="1"/>
    </xf>
    <xf numFmtId="0" fontId="44" fillId="5" borderId="14" xfId="0" applyFont="1" applyFill="1" applyBorder="1" applyAlignment="1">
      <alignment horizontal="center" vertical="center" wrapText="1"/>
    </xf>
    <xf numFmtId="0" fontId="44" fillId="5" borderId="10" xfId="0" applyFont="1" applyFill="1" applyBorder="1" applyAlignment="1">
      <alignment horizontal="center" vertical="center"/>
    </xf>
    <xf numFmtId="0" fontId="44" fillId="5" borderId="11" xfId="0" applyFont="1" applyFill="1" applyBorder="1" applyAlignment="1">
      <alignment horizontal="center" vertical="center"/>
    </xf>
    <xf numFmtId="0" fontId="26" fillId="11" borderId="12" xfId="0" applyFont="1" applyFill="1" applyBorder="1" applyAlignment="1">
      <alignment horizontal="center" vertical="center" wrapText="1"/>
    </xf>
    <xf numFmtId="0" fontId="26" fillId="11" borderId="14" xfId="0" applyFont="1" applyFill="1" applyBorder="1" applyAlignment="1">
      <alignment horizontal="center" vertical="center" wrapText="1"/>
    </xf>
    <xf numFmtId="0" fontId="28" fillId="5" borderId="10" xfId="0" applyFont="1" applyFill="1" applyBorder="1" applyAlignment="1">
      <alignment horizontal="center" vertical="center" readingOrder="2"/>
    </xf>
    <xf numFmtId="0" fontId="28" fillId="5" borderId="11" xfId="0" applyFont="1" applyFill="1" applyBorder="1" applyAlignment="1">
      <alignment horizontal="center" vertical="center" readingOrder="2"/>
    </xf>
    <xf numFmtId="0" fontId="26" fillId="5" borderId="37" xfId="0" applyFont="1" applyFill="1" applyBorder="1" applyAlignment="1">
      <alignment horizontal="center" vertical="center"/>
    </xf>
    <xf numFmtId="0" fontId="26" fillId="5" borderId="35" xfId="0" applyFont="1" applyFill="1" applyBorder="1" applyAlignment="1">
      <alignment horizontal="center" vertical="center"/>
    </xf>
    <xf numFmtId="0" fontId="26" fillId="5" borderId="36" xfId="0" applyFont="1" applyFill="1" applyBorder="1" applyAlignment="1">
      <alignment horizontal="center" vertical="center"/>
    </xf>
    <xf numFmtId="0" fontId="28" fillId="0" borderId="44" xfId="0" applyFont="1" applyBorder="1" applyAlignment="1">
      <alignment horizontal="right" vertical="center" wrapText="1" readingOrder="2"/>
    </xf>
    <xf numFmtId="0" fontId="28" fillId="0" borderId="45" xfId="0" applyFont="1" applyBorder="1" applyAlignment="1">
      <alignment horizontal="right" vertical="center" wrapText="1" readingOrder="2"/>
    </xf>
    <xf numFmtId="0" fontId="28" fillId="5" borderId="37" xfId="0" applyFont="1" applyFill="1" applyBorder="1" applyAlignment="1">
      <alignment horizontal="center" vertical="center" wrapText="1" readingOrder="2"/>
    </xf>
    <xf numFmtId="0" fontId="28" fillId="5" borderId="35" xfId="0" applyFont="1" applyFill="1" applyBorder="1" applyAlignment="1">
      <alignment horizontal="center" vertical="center" wrapText="1" readingOrder="2"/>
    </xf>
    <xf numFmtId="0" fontId="28" fillId="5" borderId="36" xfId="0" applyFont="1" applyFill="1" applyBorder="1" applyAlignment="1">
      <alignment horizontal="center" vertical="center" wrapText="1" readingOrder="2"/>
    </xf>
    <xf numFmtId="0" fontId="35" fillId="4" borderId="17" xfId="0" applyFont="1" applyFill="1" applyBorder="1" applyAlignment="1">
      <alignment horizontal="center" vertical="center" readingOrder="2"/>
    </xf>
    <xf numFmtId="0" fontId="35" fillId="4" borderId="18" xfId="0" applyFont="1" applyFill="1" applyBorder="1" applyAlignment="1">
      <alignment horizontal="center" vertical="center" readingOrder="2"/>
    </xf>
    <xf numFmtId="0" fontId="35" fillId="4" borderId="16" xfId="0" applyFont="1" applyFill="1" applyBorder="1" applyAlignment="1">
      <alignment horizontal="center" vertical="center" readingOrder="2"/>
    </xf>
    <xf numFmtId="0" fontId="28" fillId="0" borderId="44" xfId="0" applyFont="1" applyBorder="1" applyAlignment="1">
      <alignment horizontal="right" vertical="center" readingOrder="2"/>
    </xf>
    <xf numFmtId="0" fontId="28" fillId="0" borderId="45" xfId="0" applyFont="1" applyBorder="1" applyAlignment="1">
      <alignment horizontal="right" vertical="center" readingOrder="2"/>
    </xf>
    <xf numFmtId="0" fontId="28" fillId="0" borderId="37" xfId="0" applyFont="1" applyBorder="1" applyAlignment="1">
      <alignment horizontal="center" vertical="center" wrapText="1" readingOrder="2"/>
    </xf>
    <xf numFmtId="0" fontId="28" fillId="0" borderId="35" xfId="0" applyFont="1" applyBorder="1" applyAlignment="1">
      <alignment horizontal="center" vertical="center" wrapText="1" readingOrder="2"/>
    </xf>
    <xf numFmtId="0" fontId="28" fillId="0" borderId="36" xfId="0" applyFont="1" applyBorder="1" applyAlignment="1">
      <alignment horizontal="center" vertical="center" wrapText="1" readingOrder="2"/>
    </xf>
    <xf numFmtId="0" fontId="8" fillId="5" borderId="37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27" fillId="0" borderId="3" xfId="0" applyFont="1" applyBorder="1" applyAlignment="1">
      <alignment horizontal="right" vertical="center" readingOrder="2"/>
    </xf>
    <xf numFmtId="0" fontId="27" fillId="0" borderId="2" xfId="0" applyFont="1" applyBorder="1" applyAlignment="1">
      <alignment horizontal="right" vertical="center" readingOrder="2"/>
    </xf>
    <xf numFmtId="0" fontId="32" fillId="0" borderId="37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2" fillId="0" borderId="36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 readingOrder="2"/>
    </xf>
    <xf numFmtId="0" fontId="27" fillId="0" borderId="0" xfId="0" applyFont="1" applyBorder="1" applyAlignment="1">
      <alignment horizontal="center" vertical="center" wrapText="1" readingOrder="2"/>
    </xf>
    <xf numFmtId="0" fontId="28" fillId="5" borderId="2" xfId="0" applyFont="1" applyFill="1" applyBorder="1" applyAlignment="1">
      <alignment horizontal="center" vertical="center" readingOrder="2"/>
    </xf>
    <xf numFmtId="0" fontId="28" fillId="5" borderId="5" xfId="0" applyFont="1" applyFill="1" applyBorder="1" applyAlignment="1">
      <alignment horizontal="center" vertical="center" readingOrder="2"/>
    </xf>
    <xf numFmtId="0" fontId="27" fillId="0" borderId="4" xfId="0" applyFont="1" applyBorder="1" applyAlignment="1">
      <alignment horizontal="center" vertical="center" readingOrder="2"/>
    </xf>
    <xf numFmtId="0" fontId="27" fillId="0" borderId="15" xfId="0" applyFont="1" applyBorder="1" applyAlignment="1">
      <alignment horizontal="center" vertical="center" readingOrder="2"/>
    </xf>
    <xf numFmtId="0" fontId="55" fillId="0" borderId="1" xfId="0" applyFont="1" applyBorder="1" applyAlignment="1">
      <alignment horizontal="center" vertical="center"/>
    </xf>
    <xf numFmtId="0" fontId="55" fillId="0" borderId="3" xfId="0" applyFont="1" applyBorder="1" applyAlignment="1">
      <alignment horizontal="center" vertical="center"/>
    </xf>
    <xf numFmtId="0" fontId="55" fillId="0" borderId="2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61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 readingOrder="2"/>
    </xf>
    <xf numFmtId="0" fontId="16" fillId="0" borderId="10" xfId="0" applyFont="1" applyBorder="1" applyAlignment="1">
      <alignment horizontal="right" vertical="center" readingOrder="2"/>
    </xf>
    <xf numFmtId="0" fontId="16" fillId="0" borderId="11" xfId="0" applyFont="1" applyBorder="1" applyAlignment="1">
      <alignment horizontal="right" vertical="center" readingOrder="2"/>
    </xf>
    <xf numFmtId="0" fontId="22" fillId="5" borderId="9" xfId="0" applyFont="1" applyFill="1" applyBorder="1" applyAlignment="1">
      <alignment horizontal="center" vertical="center" wrapText="1" readingOrder="2"/>
    </xf>
    <xf numFmtId="0" fontId="22" fillId="5" borderId="10" xfId="0" applyFont="1" applyFill="1" applyBorder="1" applyAlignment="1">
      <alignment horizontal="center" vertical="center" wrapText="1" readingOrder="2"/>
    </xf>
    <xf numFmtId="0" fontId="22" fillId="5" borderId="11" xfId="0" applyFont="1" applyFill="1" applyBorder="1" applyAlignment="1">
      <alignment horizontal="center" vertical="center" wrapText="1" readingOrder="2"/>
    </xf>
    <xf numFmtId="0" fontId="21" fillId="5" borderId="9" xfId="0" applyFont="1" applyFill="1" applyBorder="1" applyAlignment="1">
      <alignment horizontal="center" vertical="center" wrapText="1" readingOrder="2"/>
    </xf>
    <xf numFmtId="0" fontId="21" fillId="5" borderId="10" xfId="0" applyFont="1" applyFill="1" applyBorder="1" applyAlignment="1">
      <alignment horizontal="center" vertical="center" wrapText="1" readingOrder="2"/>
    </xf>
    <xf numFmtId="0" fontId="21" fillId="5" borderId="11" xfId="0" applyFont="1" applyFill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right" vertical="center" readingOrder="2"/>
    </xf>
    <xf numFmtId="0" fontId="6" fillId="0" borderId="4" xfId="0" applyFont="1" applyBorder="1" applyAlignment="1">
      <alignment horizontal="right" vertical="center" readingOrder="2"/>
    </xf>
    <xf numFmtId="0" fontId="6" fillId="0" borderId="15" xfId="0" applyFont="1" applyBorder="1" applyAlignment="1">
      <alignment horizontal="right" vertical="center" readingOrder="2"/>
    </xf>
    <xf numFmtId="0" fontId="6" fillId="0" borderId="5" xfId="0" applyFont="1" applyBorder="1" applyAlignment="1">
      <alignment horizontal="right" vertical="center" readingOrder="2"/>
    </xf>
    <xf numFmtId="0" fontId="6" fillId="4" borderId="9" xfId="0" applyFont="1" applyFill="1" applyBorder="1" applyAlignment="1">
      <alignment horizontal="center" vertical="center" readingOrder="2"/>
    </xf>
    <xf numFmtId="0" fontId="6" fillId="4" borderId="10" xfId="0" applyFont="1" applyFill="1" applyBorder="1" applyAlignment="1">
      <alignment horizontal="center" vertical="center" readingOrder="2"/>
    </xf>
    <xf numFmtId="0" fontId="6" fillId="4" borderId="11" xfId="0" applyFont="1" applyFill="1" applyBorder="1" applyAlignment="1">
      <alignment horizontal="center" vertical="center" readingOrder="2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readingOrder="2"/>
    </xf>
    <xf numFmtId="0" fontId="22" fillId="0" borderId="5" xfId="0" applyFont="1" applyBorder="1" applyAlignment="1">
      <alignment horizontal="center" vertical="center" readingOrder="2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 readingOrder="2"/>
    </xf>
    <xf numFmtId="0" fontId="33" fillId="0" borderId="36" xfId="0" applyFont="1" applyBorder="1" applyAlignment="1">
      <alignment horizontal="center" vertical="center" readingOrder="2"/>
    </xf>
    <xf numFmtId="0" fontId="11" fillId="0" borderId="2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4" fillId="0" borderId="44" xfId="0" applyFont="1" applyBorder="1" applyAlignment="1">
      <alignment horizontal="center" vertical="center"/>
    </xf>
    <xf numFmtId="0" fontId="34" fillId="0" borderId="42" xfId="0" applyFont="1" applyBorder="1" applyAlignment="1">
      <alignment horizontal="center" vertical="center"/>
    </xf>
    <xf numFmtId="0" fontId="34" fillId="0" borderId="43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readingOrder="2"/>
    </xf>
    <xf numFmtId="0" fontId="5" fillId="0" borderId="5" xfId="0" applyFont="1" applyBorder="1" applyAlignment="1">
      <alignment horizontal="center" vertical="center" readingOrder="2"/>
    </xf>
    <xf numFmtId="0" fontId="27" fillId="4" borderId="44" xfId="0" applyFont="1" applyFill="1" applyBorder="1" applyAlignment="1">
      <alignment horizontal="center" vertical="center" readingOrder="2"/>
    </xf>
    <xf numFmtId="0" fontId="27" fillId="4" borderId="45" xfId="0" applyFont="1" applyFill="1" applyBorder="1" applyAlignment="1">
      <alignment horizontal="center" vertical="center" readingOrder="2"/>
    </xf>
    <xf numFmtId="0" fontId="32" fillId="0" borderId="44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5" fillId="2" borderId="44" xfId="0" applyFont="1" applyFill="1" applyBorder="1" applyAlignment="1">
      <alignment horizontal="center" vertical="center" wrapText="1"/>
    </xf>
    <xf numFmtId="0" fontId="35" fillId="2" borderId="46" xfId="0" applyFont="1" applyFill="1" applyBorder="1" applyAlignment="1">
      <alignment horizontal="center" vertical="center" wrapText="1"/>
    </xf>
    <xf numFmtId="0" fontId="35" fillId="2" borderId="42" xfId="0" applyFont="1" applyFill="1" applyBorder="1" applyAlignment="1">
      <alignment horizontal="center" vertical="center" wrapText="1"/>
    </xf>
    <xf numFmtId="0" fontId="35" fillId="2" borderId="43" xfId="0" applyFont="1" applyFill="1" applyBorder="1" applyAlignment="1">
      <alignment horizontal="center" vertical="center" wrapText="1"/>
    </xf>
    <xf numFmtId="0" fontId="35" fillId="2" borderId="45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 readingOrder="2"/>
    </xf>
    <xf numFmtId="0" fontId="35" fillId="0" borderId="11" xfId="0" applyFont="1" applyBorder="1" applyAlignment="1">
      <alignment horizontal="center" vertical="center" wrapText="1" readingOrder="2"/>
    </xf>
    <xf numFmtId="0" fontId="6" fillId="0" borderId="58" xfId="0" applyFont="1" applyBorder="1" applyAlignment="1">
      <alignment horizontal="center" vertical="center" wrapText="1" readingOrder="2"/>
    </xf>
    <xf numFmtId="0" fontId="6" fillId="0" borderId="39" xfId="0" applyFont="1" applyBorder="1" applyAlignment="1">
      <alignment horizontal="center" vertical="center" wrapText="1" readingOrder="2"/>
    </xf>
    <xf numFmtId="0" fontId="6" fillId="0" borderId="31" xfId="0" applyFont="1" applyBorder="1" applyAlignment="1">
      <alignment horizontal="center" vertical="center" wrapText="1" readingOrder="2"/>
    </xf>
    <xf numFmtId="0" fontId="6" fillId="0" borderId="19" xfId="0" applyFont="1" applyBorder="1" applyAlignment="1">
      <alignment horizontal="center" vertical="center" wrapText="1" readingOrder="2"/>
    </xf>
    <xf numFmtId="0" fontId="22" fillId="4" borderId="9" xfId="0" applyFont="1" applyFill="1" applyBorder="1" applyAlignment="1">
      <alignment horizontal="center" vertical="center" wrapText="1" readingOrder="2"/>
    </xf>
    <xf numFmtId="0" fontId="22" fillId="4" borderId="11" xfId="0" applyFont="1" applyFill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 readingOrder="2"/>
    </xf>
    <xf numFmtId="0" fontId="28" fillId="0" borderId="1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2" fillId="0" borderId="58" xfId="0" applyFont="1" applyBorder="1" applyAlignment="1">
      <alignment horizontal="center" vertical="center" readingOrder="2"/>
    </xf>
    <xf numFmtId="0" fontId="22" fillId="0" borderId="41" xfId="0" applyFont="1" applyBorder="1" applyAlignment="1">
      <alignment horizontal="center" vertical="center" readingOrder="2"/>
    </xf>
    <xf numFmtId="0" fontId="22" fillId="0" borderId="10" xfId="0" applyFont="1" applyBorder="1" applyAlignment="1">
      <alignment horizontal="right" vertical="center" wrapText="1" readingOrder="2"/>
    </xf>
    <xf numFmtId="0" fontId="22" fillId="0" borderId="9" xfId="0" applyFont="1" applyBorder="1" applyAlignment="1">
      <alignment horizontal="center" vertical="center" wrapText="1" readingOrder="2"/>
    </xf>
    <xf numFmtId="0" fontId="22" fillId="0" borderId="11" xfId="0" applyFont="1" applyBorder="1" applyAlignment="1">
      <alignment horizontal="center" vertical="center" wrapText="1" readingOrder="2"/>
    </xf>
    <xf numFmtId="0" fontId="6" fillId="0" borderId="9" xfId="0" applyFont="1" applyBorder="1" applyAlignment="1">
      <alignment horizontal="center" vertical="center" wrapText="1" readingOrder="2"/>
    </xf>
    <xf numFmtId="0" fontId="6" fillId="0" borderId="11" xfId="0" applyFont="1" applyBorder="1" applyAlignment="1">
      <alignment horizontal="center" vertical="center" wrapText="1" readingOrder="2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 readingOrder="2"/>
    </xf>
    <xf numFmtId="0" fontId="28" fillId="0" borderId="15" xfId="0" applyFont="1" applyBorder="1" applyAlignment="1">
      <alignment horizontal="center" vertical="center" wrapText="1" readingOrder="2"/>
    </xf>
    <xf numFmtId="0" fontId="28" fillId="0" borderId="5" xfId="0" applyFont="1" applyBorder="1" applyAlignment="1">
      <alignment horizontal="center" vertical="center" wrapText="1" readingOrder="2"/>
    </xf>
    <xf numFmtId="0" fontId="6" fillId="0" borderId="2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25" fillId="0" borderId="1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center" vertical="center" wrapText="1"/>
    </xf>
    <xf numFmtId="0" fontId="35" fillId="2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 readingOrder="2"/>
    </xf>
    <xf numFmtId="0" fontId="6" fillId="0" borderId="10" xfId="0" applyFont="1" applyBorder="1" applyAlignment="1">
      <alignment horizontal="right" vertical="center" wrapText="1" readingOrder="2"/>
    </xf>
    <xf numFmtId="0" fontId="6" fillId="0" borderId="11" xfId="0" applyFont="1" applyBorder="1" applyAlignment="1">
      <alignment horizontal="right" vertical="center" wrapText="1" readingOrder="2"/>
    </xf>
    <xf numFmtId="0" fontId="24" fillId="5" borderId="9" xfId="0" applyFont="1" applyFill="1" applyBorder="1" applyAlignment="1">
      <alignment horizontal="center" vertical="center" wrapText="1"/>
    </xf>
    <xf numFmtId="0" fontId="24" fillId="5" borderId="10" xfId="0" applyFont="1" applyFill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56" fillId="0" borderId="1" xfId="10" applyFont="1" applyBorder="1" applyAlignment="1">
      <alignment horizontal="center" vertical="center" wrapText="1"/>
    </xf>
    <xf numFmtId="0" fontId="56" fillId="0" borderId="4" xfId="10" applyFont="1" applyBorder="1" applyAlignment="1">
      <alignment horizontal="center" vertical="center" wrapText="1"/>
    </xf>
    <xf numFmtId="0" fontId="56" fillId="0" borderId="9" xfId="10" applyFont="1" applyBorder="1" applyAlignment="1">
      <alignment horizontal="center" vertical="center"/>
    </xf>
    <xf numFmtId="0" fontId="56" fillId="0" borderId="10" xfId="10" applyFont="1" applyBorder="1" applyAlignment="1">
      <alignment horizontal="center" vertical="center"/>
    </xf>
    <xf numFmtId="0" fontId="51" fillId="8" borderId="9" xfId="10" applyFont="1" applyFill="1" applyBorder="1" applyAlignment="1">
      <alignment horizontal="center" vertical="center"/>
    </xf>
    <xf numFmtId="0" fontId="51" fillId="8" borderId="10" xfId="10" applyFont="1" applyFill="1" applyBorder="1" applyAlignment="1">
      <alignment horizontal="center" vertical="center"/>
    </xf>
    <xf numFmtId="0" fontId="51" fillId="8" borderId="11" xfId="10" applyFont="1" applyFill="1" applyBorder="1" applyAlignment="1">
      <alignment horizontal="center" vertical="center"/>
    </xf>
    <xf numFmtId="0" fontId="53" fillId="0" borderId="1" xfId="10" applyFont="1" applyBorder="1" applyAlignment="1">
      <alignment horizontal="center" vertical="center"/>
    </xf>
    <xf numFmtId="0" fontId="53" fillId="0" borderId="3" xfId="10" applyFont="1" applyBorder="1" applyAlignment="1">
      <alignment horizontal="center" vertical="center"/>
    </xf>
    <xf numFmtId="0" fontId="55" fillId="0" borderId="4" xfId="10" applyFont="1" applyBorder="1" applyAlignment="1">
      <alignment horizontal="center" vertical="center"/>
    </xf>
    <xf numFmtId="0" fontId="55" fillId="0" borderId="15" xfId="10" applyFont="1" applyBorder="1" applyAlignment="1">
      <alignment horizontal="center" vertical="center"/>
    </xf>
    <xf numFmtId="0" fontId="54" fillId="0" borderId="3" xfId="10" applyFont="1" applyBorder="1" applyAlignment="1">
      <alignment horizontal="right" vertical="center" wrapText="1"/>
    </xf>
    <xf numFmtId="0" fontId="54" fillId="0" borderId="2" xfId="10" applyFont="1" applyBorder="1" applyAlignment="1">
      <alignment horizontal="right" vertical="center" wrapText="1"/>
    </xf>
    <xf numFmtId="0" fontId="54" fillId="0" borderId="15" xfId="10" applyFont="1" applyBorder="1" applyAlignment="1">
      <alignment horizontal="right"/>
    </xf>
    <xf numFmtId="0" fontId="54" fillId="0" borderId="5" xfId="10" applyFont="1" applyBorder="1" applyAlignment="1">
      <alignment horizontal="right"/>
    </xf>
    <xf numFmtId="0" fontId="24" fillId="0" borderId="9" xfId="10" applyFont="1" applyBorder="1" applyAlignment="1">
      <alignment horizontal="center" vertical="center"/>
    </xf>
    <xf numFmtId="0" fontId="24" fillId="0" borderId="10" xfId="10" applyFont="1" applyBorder="1" applyAlignment="1">
      <alignment horizontal="center" vertical="center"/>
    </xf>
    <xf numFmtId="0" fontId="24" fillId="0" borderId="11" xfId="10" applyFont="1" applyBorder="1" applyAlignment="1">
      <alignment horizontal="center" vertical="center"/>
    </xf>
    <xf numFmtId="0" fontId="56" fillId="10" borderId="12" xfId="10" applyFont="1" applyFill="1" applyBorder="1" applyAlignment="1">
      <alignment horizontal="center" vertical="center" wrapText="1"/>
    </xf>
    <xf numFmtId="0" fontId="56" fillId="10" borderId="14" xfId="10" applyFont="1" applyFill="1" applyBorder="1" applyAlignment="1">
      <alignment horizontal="center" vertical="center" wrapText="1"/>
    </xf>
    <xf numFmtId="0" fontId="50" fillId="0" borderId="37" xfId="10" applyFont="1" applyBorder="1" applyAlignment="1">
      <alignment horizontal="center" vertical="center" wrapText="1"/>
    </xf>
    <xf numFmtId="0" fontId="50" fillId="0" borderId="36" xfId="10" applyFont="1" applyBorder="1" applyAlignment="1">
      <alignment horizontal="center" vertical="center" wrapText="1"/>
    </xf>
    <xf numFmtId="0" fontId="24" fillId="0" borderId="44" xfId="10" applyFont="1" applyBorder="1" applyAlignment="1">
      <alignment horizontal="center" vertical="center"/>
    </xf>
    <xf numFmtId="0" fontId="24" fillId="0" borderId="45" xfId="10" applyFont="1" applyBorder="1" applyAlignment="1">
      <alignment horizontal="center" vertical="center"/>
    </xf>
    <xf numFmtId="0" fontId="24" fillId="3" borderId="9" xfId="10" applyFont="1" applyFill="1" applyBorder="1" applyAlignment="1">
      <alignment horizontal="center" vertical="center"/>
    </xf>
    <xf numFmtId="0" fontId="24" fillId="3" borderId="10" xfId="10" applyFont="1" applyFill="1" applyBorder="1" applyAlignment="1">
      <alignment horizontal="center" vertical="center"/>
    </xf>
    <xf numFmtId="0" fontId="24" fillId="3" borderId="11" xfId="10" applyFont="1" applyFill="1" applyBorder="1" applyAlignment="1">
      <alignment horizontal="center" vertical="center"/>
    </xf>
    <xf numFmtId="0" fontId="24" fillId="8" borderId="9" xfId="10" applyFont="1" applyFill="1" applyBorder="1" applyAlignment="1">
      <alignment horizontal="center" vertical="center" wrapText="1" readingOrder="2"/>
    </xf>
    <xf numFmtId="0" fontId="24" fillId="8" borderId="10" xfId="10" applyFont="1" applyFill="1" applyBorder="1" applyAlignment="1">
      <alignment horizontal="center" vertical="center" wrapText="1" readingOrder="2"/>
    </xf>
    <xf numFmtId="0" fontId="24" fillId="8" borderId="11" xfId="10" applyFont="1" applyFill="1" applyBorder="1" applyAlignment="1">
      <alignment horizontal="center" vertical="center" wrapText="1" readingOrder="2"/>
    </xf>
    <xf numFmtId="0" fontId="1" fillId="0" borderId="0" xfId="10" applyAlignment="1">
      <alignment horizontal="center"/>
    </xf>
    <xf numFmtId="0" fontId="24" fillId="3" borderId="43" xfId="10" applyFont="1" applyFill="1" applyBorder="1" applyAlignment="1">
      <alignment horizontal="center" vertical="center"/>
    </xf>
    <xf numFmtId="0" fontId="24" fillId="3" borderId="46" xfId="10" applyFont="1" applyFill="1" applyBorder="1" applyAlignment="1">
      <alignment horizontal="center" vertical="center"/>
    </xf>
    <xf numFmtId="0" fontId="58" fillId="8" borderId="9" xfId="10" applyFont="1" applyFill="1" applyBorder="1" applyAlignment="1">
      <alignment horizontal="center" vertical="center" wrapText="1" readingOrder="2"/>
    </xf>
    <xf numFmtId="0" fontId="58" fillId="8" borderId="10" xfId="10" applyFont="1" applyFill="1" applyBorder="1" applyAlignment="1">
      <alignment horizontal="center" vertical="center" wrapText="1" readingOrder="2"/>
    </xf>
    <xf numFmtId="0" fontId="58" fillId="8" borderId="11" xfId="10" applyFont="1" applyFill="1" applyBorder="1" applyAlignment="1">
      <alignment horizontal="center" vertical="center" wrapText="1" readingOrder="2"/>
    </xf>
    <xf numFmtId="0" fontId="59" fillId="8" borderId="18" xfId="10" applyFont="1" applyFill="1" applyBorder="1" applyAlignment="1">
      <alignment horizontal="center" vertical="center" wrapText="1" readingOrder="2"/>
    </xf>
    <xf numFmtId="0" fontId="59" fillId="8" borderId="23" xfId="10" applyFont="1" applyFill="1" applyBorder="1" applyAlignment="1">
      <alignment horizontal="center" vertical="center" wrapText="1" readingOrder="2"/>
    </xf>
    <xf numFmtId="0" fontId="59" fillId="8" borderId="9" xfId="10" applyFont="1" applyFill="1" applyBorder="1" applyAlignment="1">
      <alignment horizontal="center" vertical="center" wrapText="1" readingOrder="2"/>
    </xf>
    <xf numFmtId="0" fontId="59" fillId="8" borderId="10" xfId="10" applyFont="1" applyFill="1" applyBorder="1" applyAlignment="1">
      <alignment horizontal="center" vertical="center" wrapText="1" readingOrder="2"/>
    </xf>
    <xf numFmtId="0" fontId="59" fillId="8" borderId="11" xfId="10" applyFont="1" applyFill="1" applyBorder="1" applyAlignment="1">
      <alignment horizontal="center" vertical="center" wrapText="1" readingOrder="2"/>
    </xf>
    <xf numFmtId="0" fontId="38" fillId="9" borderId="23" xfId="10" applyFont="1" applyFill="1" applyBorder="1" applyAlignment="1">
      <alignment horizontal="center" vertical="center" wrapText="1" readingOrder="2"/>
    </xf>
    <xf numFmtId="0" fontId="38" fillId="9" borderId="39" xfId="10" applyFont="1" applyFill="1" applyBorder="1" applyAlignment="1">
      <alignment horizontal="center" vertical="center" wrapText="1" readingOrder="2"/>
    </xf>
    <xf numFmtId="0" fontId="24" fillId="3" borderId="43" xfId="10" applyFont="1" applyFill="1" applyBorder="1" applyAlignment="1">
      <alignment horizontal="center" vertical="center" wrapText="1"/>
    </xf>
    <xf numFmtId="0" fontId="24" fillId="3" borderId="46" xfId="10" applyFont="1" applyFill="1" applyBorder="1" applyAlignment="1">
      <alignment horizontal="center" vertical="center" wrapText="1"/>
    </xf>
    <xf numFmtId="3" fontId="34" fillId="6" borderId="11" xfId="0" applyNumberFormat="1" applyFont="1" applyFill="1" applyBorder="1" applyAlignment="1">
      <alignment horizontal="center"/>
    </xf>
    <xf numFmtId="0" fontId="21" fillId="5" borderId="28" xfId="0" applyFont="1" applyFill="1" applyBorder="1" applyAlignment="1">
      <alignment horizontal="center" vertical="center" wrapText="1"/>
    </xf>
    <xf numFmtId="0" fontId="32" fillId="5" borderId="34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3" fontId="48" fillId="0" borderId="11" xfId="0" applyNumberFormat="1" applyFont="1" applyBorder="1" applyAlignment="1">
      <alignment horizontal="center" vertical="center"/>
    </xf>
    <xf numFmtId="165" fontId="62" fillId="5" borderId="40" xfId="0" applyNumberFormat="1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3" fontId="47" fillId="4" borderId="9" xfId="0" applyNumberFormat="1" applyFont="1" applyFill="1" applyBorder="1" applyAlignment="1">
      <alignment horizontal="center" vertical="center"/>
    </xf>
    <xf numFmtId="3" fontId="47" fillId="4" borderId="11" xfId="0" applyNumberFormat="1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/>
    </xf>
    <xf numFmtId="0" fontId="34" fillId="6" borderId="8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3" fontId="20" fillId="0" borderId="11" xfId="0" applyNumberFormat="1" applyFont="1" applyBorder="1" applyAlignment="1">
      <alignment horizontal="center" vertical="center"/>
    </xf>
    <xf numFmtId="3" fontId="20" fillId="6" borderId="11" xfId="0" applyNumberFormat="1" applyFont="1" applyFill="1" applyBorder="1" applyAlignment="1">
      <alignment horizontal="center" vertical="center"/>
    </xf>
    <xf numFmtId="0" fontId="34" fillId="7" borderId="10" xfId="0" applyFont="1" applyFill="1" applyBorder="1" applyAlignment="1">
      <alignment horizontal="center" vertical="center"/>
    </xf>
    <xf numFmtId="0" fontId="34" fillId="7" borderId="9" xfId="0" applyFont="1" applyFill="1" applyBorder="1" applyAlignment="1">
      <alignment horizontal="center" vertical="center"/>
    </xf>
    <xf numFmtId="0" fontId="34" fillId="7" borderId="11" xfId="0" applyFont="1" applyFill="1" applyBorder="1" applyAlignment="1">
      <alignment horizontal="center" vertical="center"/>
    </xf>
    <xf numFmtId="0" fontId="37" fillId="7" borderId="1" xfId="0" applyFont="1" applyFill="1" applyBorder="1" applyAlignment="1">
      <alignment horizontal="center" vertical="center"/>
    </xf>
    <xf numFmtId="0" fontId="37" fillId="7" borderId="3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15" xfId="0" applyFont="1" applyFill="1" applyBorder="1" applyAlignment="1">
      <alignment horizontal="center" vertical="center"/>
    </xf>
    <xf numFmtId="3" fontId="20" fillId="0" borderId="9" xfId="0" applyNumberFormat="1" applyFont="1" applyBorder="1" applyAlignment="1">
      <alignment horizontal="center" vertical="center"/>
    </xf>
    <xf numFmtId="3" fontId="20" fillId="6" borderId="9" xfId="0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4" borderId="9" xfId="0" applyFont="1" applyFill="1" applyBorder="1" applyAlignment="1">
      <alignment horizontal="center" vertical="center" wrapText="1"/>
    </xf>
    <xf numFmtId="0" fontId="34" fillId="4" borderId="10" xfId="0" applyFont="1" applyFill="1" applyBorder="1" applyAlignment="1">
      <alignment horizontal="center" vertical="center" wrapText="1"/>
    </xf>
    <xf numFmtId="0" fontId="34" fillId="4" borderId="11" xfId="0" applyFont="1" applyFill="1" applyBorder="1" applyAlignment="1">
      <alignment horizontal="center" vertical="center" wrapText="1"/>
    </xf>
    <xf numFmtId="3" fontId="14" fillId="4" borderId="40" xfId="0" applyNumberFormat="1" applyFont="1" applyFill="1" applyBorder="1" applyAlignment="1">
      <alignment horizontal="center" vertical="center" readingOrder="2"/>
    </xf>
    <xf numFmtId="0" fontId="8" fillId="4" borderId="35" xfId="0" applyFont="1" applyFill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right" vertical="center" wrapText="1" readingOrder="2"/>
    </xf>
    <xf numFmtId="0" fontId="28" fillId="0" borderId="11" xfId="0" applyFont="1" applyBorder="1" applyAlignment="1">
      <alignment horizontal="right" vertical="center" wrapText="1" readingOrder="2"/>
    </xf>
    <xf numFmtId="0" fontId="29" fillId="12" borderId="40" xfId="0" applyFont="1" applyFill="1" applyBorder="1"/>
    <xf numFmtId="0" fontId="29" fillId="0" borderId="40" xfId="0" applyFont="1" applyBorder="1" applyAlignment="1">
      <alignment horizontal="center" vertical="center"/>
    </xf>
    <xf numFmtId="0" fontId="34" fillId="0" borderId="40" xfId="0" applyFont="1" applyBorder="1" applyAlignment="1">
      <alignment horizontal="center" vertical="center"/>
    </xf>
    <xf numFmtId="0" fontId="57" fillId="10" borderId="40" xfId="10" applyFont="1" applyFill="1" applyBorder="1" applyAlignment="1">
      <alignment horizontal="center" vertical="center"/>
    </xf>
    <xf numFmtId="0" fontId="63" fillId="0" borderId="36" xfId="0" applyFont="1" applyBorder="1" applyAlignment="1">
      <alignment horizontal="center" vertical="center"/>
    </xf>
    <xf numFmtId="0" fontId="43" fillId="0" borderId="36" xfId="0" applyFont="1" applyBorder="1" applyAlignment="1">
      <alignment horizontal="center" vertical="center"/>
    </xf>
    <xf numFmtId="3" fontId="35" fillId="0" borderId="40" xfId="0" applyNumberFormat="1" applyFont="1" applyBorder="1" applyAlignment="1">
      <alignment horizontal="center" vertical="center" readingOrder="2"/>
    </xf>
  </cellXfs>
  <cellStyles count="11">
    <cellStyle name="Comma 2" xfId="3"/>
    <cellStyle name="Normal" xfId="0" builtinId="0"/>
    <cellStyle name="Normal 2" xfId="1"/>
    <cellStyle name="Normal 2 2" xfId="4"/>
    <cellStyle name="Normal 2 2 2" xfId="10"/>
    <cellStyle name="Normal 3" xfId="2"/>
    <cellStyle name="Normal 4" xfId="5"/>
    <cellStyle name="Normal 4 2" xfId="6"/>
    <cellStyle name="Normal 5" xfId="7"/>
    <cellStyle name="Normal 6" xfId="9"/>
    <cellStyle name="Percent 2" xfId="8"/>
  </cellStyles>
  <dxfs count="0"/>
  <tableStyles count="0" defaultTableStyle="TableStyleMedium9" defaultPivotStyle="PivotStyleLight16"/>
  <colors>
    <mruColors>
      <color rgb="FFFFFF00"/>
      <color rgb="FFFFFFCC"/>
      <color rgb="FFE1E0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pex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pex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180000"/>
              </a:schemeClr>
            </a:gs>
            <a:gs pos="100000">
              <a:schemeClr val="phClr">
                <a:shade val="45000"/>
                <a:satMod val="120000"/>
              </a:schemeClr>
            </a:gs>
          </a:gsLst>
          <a:path path="circle">
            <a:fillToRect r="10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"/>
                <a:satMod val="110000"/>
              </a:schemeClr>
              <a:schemeClr val="phClr">
                <a:tint val="60000"/>
                <a:satMod val="42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6"/>
  <sheetViews>
    <sheetView rightToLeft="1" tabSelected="1" topLeftCell="A6" zoomScale="50" zoomScaleNormal="50" zoomScalePageLayoutView="40" workbookViewId="0">
      <selection activeCell="G11" sqref="G11"/>
    </sheetView>
  </sheetViews>
  <sheetFormatPr defaultColWidth="9" defaultRowHeight="24.75"/>
  <cols>
    <col min="1" max="1" width="7.625" style="1" customWidth="1"/>
    <col min="2" max="2" width="12.125" style="1" customWidth="1"/>
    <col min="3" max="4" width="20.875" style="1" customWidth="1"/>
    <col min="5" max="5" width="24.625" style="1" customWidth="1"/>
    <col min="6" max="6" width="17.625" style="1" customWidth="1"/>
    <col min="7" max="7" width="22.625" style="1" customWidth="1"/>
    <col min="8" max="11" width="19.625" style="1" customWidth="1"/>
    <col min="12" max="12" width="16.375" style="11" bestFit="1" customWidth="1"/>
    <col min="13" max="13" width="16.375" style="1" bestFit="1" customWidth="1"/>
    <col min="14" max="19" width="25.5" style="1" customWidth="1"/>
    <col min="20" max="16384" width="9" style="1"/>
  </cols>
  <sheetData>
    <row r="1" spans="3:15" ht="30.75" customHeight="1" thickBot="1"/>
    <row r="2" spans="3:15" ht="69" customHeight="1">
      <c r="C2" s="239" t="s">
        <v>48</v>
      </c>
      <c r="D2" s="240"/>
      <c r="E2" s="240"/>
      <c r="F2" s="241"/>
      <c r="G2" s="276" t="s">
        <v>152</v>
      </c>
      <c r="H2" s="277"/>
      <c r="I2" s="277"/>
      <c r="J2" s="277"/>
      <c r="K2" s="277"/>
      <c r="L2" s="277"/>
      <c r="M2" s="277"/>
      <c r="N2" s="278"/>
    </row>
    <row r="3" spans="3:15" ht="64.5" customHeight="1">
      <c r="C3" s="242" t="s">
        <v>32</v>
      </c>
      <c r="D3" s="243"/>
      <c r="E3" s="243"/>
      <c r="F3" s="244"/>
      <c r="G3" s="230" t="s">
        <v>58</v>
      </c>
      <c r="H3" s="231"/>
      <c r="I3" s="231"/>
      <c r="J3" s="231"/>
      <c r="K3" s="231"/>
      <c r="L3" s="231"/>
      <c r="M3" s="231"/>
      <c r="N3" s="232"/>
    </row>
    <row r="4" spans="3:15" ht="45" customHeight="1" thickBot="1">
      <c r="C4" s="245" t="s">
        <v>145</v>
      </c>
      <c r="D4" s="246"/>
      <c r="E4" s="246"/>
      <c r="F4" s="247"/>
      <c r="G4" s="44"/>
      <c r="H4" s="45"/>
      <c r="I4" s="45"/>
      <c r="J4" s="45"/>
      <c r="K4" s="45"/>
      <c r="L4" s="46"/>
      <c r="M4" s="35"/>
      <c r="N4" s="47"/>
    </row>
    <row r="5" spans="3:15" ht="45" customHeight="1" thickBot="1">
      <c r="C5" s="259" t="s">
        <v>151</v>
      </c>
      <c r="D5" s="260"/>
      <c r="E5" s="260"/>
      <c r="F5" s="260"/>
      <c r="G5" s="48"/>
      <c r="H5" s="48"/>
      <c r="I5" s="48"/>
      <c r="J5" s="48"/>
      <c r="K5" s="48"/>
      <c r="L5" s="49"/>
      <c r="M5" s="50"/>
      <c r="N5" s="51"/>
    </row>
    <row r="6" spans="3:15" ht="30.75" customHeight="1" thickBot="1">
      <c r="C6" s="248"/>
      <c r="D6" s="248"/>
      <c r="E6" s="37"/>
      <c r="F6" s="37"/>
      <c r="G6" s="37"/>
      <c r="H6" s="38"/>
      <c r="I6" s="238" t="s">
        <v>0</v>
      </c>
      <c r="J6" s="238"/>
      <c r="K6" s="238"/>
      <c r="L6" s="238"/>
      <c r="M6" s="238"/>
      <c r="N6" s="37"/>
    </row>
    <row r="7" spans="3:15" ht="53.25" customHeight="1" thickBot="1">
      <c r="C7" s="261" t="s">
        <v>264</v>
      </c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3"/>
    </row>
    <row r="8" spans="3:15" ht="62.25" customHeight="1" thickBot="1">
      <c r="C8" s="264" t="s">
        <v>159</v>
      </c>
      <c r="D8" s="265"/>
      <c r="E8" s="266"/>
      <c r="F8" s="265"/>
      <c r="G8" s="265"/>
      <c r="H8" s="267"/>
      <c r="I8" s="268" t="s">
        <v>149</v>
      </c>
      <c r="J8" s="269"/>
      <c r="K8" s="269"/>
      <c r="L8" s="269"/>
      <c r="M8" s="270"/>
      <c r="N8" s="235" t="s">
        <v>3</v>
      </c>
    </row>
    <row r="9" spans="3:15" ht="57.75" customHeight="1" thickBot="1">
      <c r="C9" s="285" t="s">
        <v>259</v>
      </c>
      <c r="D9" s="274" t="s">
        <v>194</v>
      </c>
      <c r="E9" s="311" t="s">
        <v>146</v>
      </c>
      <c r="F9" s="642" t="s">
        <v>260</v>
      </c>
      <c r="G9" s="233" t="s">
        <v>148</v>
      </c>
      <c r="H9" s="233" t="s">
        <v>1</v>
      </c>
      <c r="I9" s="271"/>
      <c r="J9" s="272"/>
      <c r="K9" s="272"/>
      <c r="L9" s="272"/>
      <c r="M9" s="273"/>
      <c r="N9" s="236"/>
    </row>
    <row r="10" spans="3:15" ht="80.25" customHeight="1" thickBot="1">
      <c r="C10" s="286"/>
      <c r="D10" s="275"/>
      <c r="E10" s="312"/>
      <c r="F10" s="643"/>
      <c r="G10" s="234"/>
      <c r="H10" s="234"/>
      <c r="I10" s="96" t="s">
        <v>51</v>
      </c>
      <c r="J10" s="96" t="s">
        <v>150</v>
      </c>
      <c r="K10" s="96" t="s">
        <v>255</v>
      </c>
      <c r="L10" s="97" t="s">
        <v>49</v>
      </c>
      <c r="M10" s="98" t="s">
        <v>1</v>
      </c>
      <c r="N10" s="237"/>
    </row>
    <row r="11" spans="3:15" ht="48.75" customHeight="1" thickBot="1">
      <c r="C11" s="201">
        <f>F16+F18</f>
        <v>0</v>
      </c>
      <c r="D11" s="202">
        <f>F17+F19</f>
        <v>0</v>
      </c>
      <c r="E11" s="201">
        <f>F20</f>
        <v>0</v>
      </c>
      <c r="F11" s="644">
        <f>F21</f>
        <v>0</v>
      </c>
      <c r="G11" s="201">
        <f>F22</f>
        <v>0</v>
      </c>
      <c r="H11" s="200">
        <f>G11+F11+E11+D11+C11</f>
        <v>0</v>
      </c>
      <c r="I11" s="691">
        <f>F37</f>
        <v>0</v>
      </c>
      <c r="J11" s="691">
        <f>F38</f>
        <v>0</v>
      </c>
      <c r="K11" s="691">
        <f>F39</f>
        <v>0</v>
      </c>
      <c r="L11" s="691">
        <f>F40</f>
        <v>0</v>
      </c>
      <c r="M11" s="645">
        <f>L11+J11+I11+K11</f>
        <v>0</v>
      </c>
      <c r="N11" s="95">
        <f>M11+H11</f>
        <v>0</v>
      </c>
      <c r="O11" s="37"/>
    </row>
    <row r="12" spans="3:15" ht="30.75" customHeight="1" thickBot="1">
      <c r="C12" s="40"/>
      <c r="D12" s="40"/>
      <c r="E12" s="37"/>
      <c r="F12" s="37"/>
      <c r="G12" s="37"/>
      <c r="H12" s="38"/>
      <c r="I12" s="39"/>
      <c r="J12" s="39"/>
      <c r="K12" s="102"/>
      <c r="L12" s="41"/>
      <c r="M12" s="37"/>
      <c r="N12" s="37"/>
      <c r="O12" s="37"/>
    </row>
    <row r="13" spans="3:15" ht="61.5" customHeight="1" thickBot="1">
      <c r="C13" s="313" t="s">
        <v>261</v>
      </c>
      <c r="D13" s="314"/>
      <c r="E13" s="314"/>
      <c r="F13" s="314"/>
      <c r="G13" s="314"/>
      <c r="H13" s="314"/>
      <c r="I13" s="314"/>
      <c r="J13" s="314"/>
      <c r="K13" s="314"/>
      <c r="L13" s="314"/>
      <c r="M13" s="314"/>
      <c r="N13" s="315"/>
    </row>
    <row r="14" spans="3:15" ht="62.25" customHeight="1" thickBot="1">
      <c r="C14" s="255" t="s">
        <v>135</v>
      </c>
      <c r="D14" s="256"/>
      <c r="E14" s="287" t="s">
        <v>160</v>
      </c>
      <c r="F14" s="663" t="s">
        <v>102</v>
      </c>
      <c r="G14" s="664"/>
      <c r="H14" s="661" t="s">
        <v>114</v>
      </c>
      <c r="I14" s="660"/>
      <c r="J14" s="660"/>
      <c r="K14" s="660"/>
      <c r="L14" s="660"/>
      <c r="M14" s="660"/>
      <c r="N14" s="662"/>
    </row>
    <row r="15" spans="3:15" ht="96" customHeight="1" thickBot="1">
      <c r="C15" s="257"/>
      <c r="D15" s="258"/>
      <c r="E15" s="288"/>
      <c r="F15" s="665"/>
      <c r="G15" s="666"/>
      <c r="H15" s="656" t="s">
        <v>137</v>
      </c>
      <c r="I15" s="657"/>
      <c r="J15" s="656" t="s">
        <v>138</v>
      </c>
      <c r="K15" s="657"/>
      <c r="L15" s="316" t="s">
        <v>139</v>
      </c>
      <c r="M15" s="317"/>
      <c r="N15" s="99" t="s">
        <v>3</v>
      </c>
    </row>
    <row r="16" spans="3:15" ht="30.75" customHeight="1" thickBot="1">
      <c r="C16" s="281"/>
      <c r="D16" s="282"/>
      <c r="E16" s="58" t="s">
        <v>140</v>
      </c>
      <c r="F16" s="667">
        <f>'حقوق و مزایای مستمر'!H23+'سایر پرسنلی'!H33+'سایر هزینه ها'!J39</f>
        <v>0</v>
      </c>
      <c r="G16" s="658"/>
      <c r="H16" s="667">
        <f>'حقوق و مزایای مستمر'!H23</f>
        <v>0</v>
      </c>
      <c r="I16" s="658"/>
      <c r="J16" s="667">
        <f>'سایر پرسنلی'!H33</f>
        <v>0</v>
      </c>
      <c r="K16" s="658"/>
      <c r="L16" s="213">
        <f>'سایر هزینه ها'!J39</f>
        <v>0</v>
      </c>
      <c r="M16" s="214"/>
      <c r="N16" s="100">
        <f>L16+J16+H16</f>
        <v>0</v>
      </c>
    </row>
    <row r="17" spans="2:14" ht="30.75" customHeight="1" thickBot="1">
      <c r="C17" s="283"/>
      <c r="D17" s="284"/>
      <c r="E17" s="101" t="s">
        <v>141</v>
      </c>
      <c r="F17" s="667">
        <f>'حقوق و مزایای مستمر'!I23+'سایر پرسنلی'!I33+'سایر هزینه ها'!K39</f>
        <v>0</v>
      </c>
      <c r="G17" s="658"/>
      <c r="H17" s="667">
        <f>'حقوق و مزایای مستمر'!I23</f>
        <v>0</v>
      </c>
      <c r="I17" s="658"/>
      <c r="J17" s="667">
        <f>'سایر پرسنلی'!I33</f>
        <v>0</v>
      </c>
      <c r="K17" s="658"/>
      <c r="L17" s="213">
        <f>'سایر هزینه ها'!K39</f>
        <v>0</v>
      </c>
      <c r="M17" s="214"/>
      <c r="N17" s="100">
        <f t="shared" ref="N17:N23" si="0">L17+J17+H17</f>
        <v>0</v>
      </c>
    </row>
    <row r="18" spans="2:14" ht="30.75" customHeight="1" thickBot="1">
      <c r="C18" s="281"/>
      <c r="D18" s="282"/>
      <c r="E18" s="58" t="s">
        <v>140</v>
      </c>
      <c r="F18" s="667">
        <f>'حقوق و مزایای مستمر'!J23+'سایر پرسنلی'!J33+'سایر هزینه ها'!L39</f>
        <v>0</v>
      </c>
      <c r="G18" s="658"/>
      <c r="H18" s="667">
        <f>'حقوق و مزایای مستمر'!J23</f>
        <v>0</v>
      </c>
      <c r="I18" s="658"/>
      <c r="J18" s="667">
        <f>'سایر پرسنلی'!J33</f>
        <v>0</v>
      </c>
      <c r="K18" s="658"/>
      <c r="L18" s="213">
        <f>'سایر هزینه ها'!L39</f>
        <v>0</v>
      </c>
      <c r="M18" s="214"/>
      <c r="N18" s="100">
        <f t="shared" si="0"/>
        <v>0</v>
      </c>
    </row>
    <row r="19" spans="2:14" ht="30.75" customHeight="1" thickBot="1">
      <c r="C19" s="283"/>
      <c r="D19" s="284"/>
      <c r="E19" s="101" t="s">
        <v>141</v>
      </c>
      <c r="F19" s="667">
        <f>'حقوق و مزایای مستمر'!K23+'سایر پرسنلی'!K33+'سایر هزینه ها'!M39</f>
        <v>0</v>
      </c>
      <c r="G19" s="658"/>
      <c r="H19" s="667">
        <f>'حقوق و مزایای مستمر'!K23</f>
        <v>0</v>
      </c>
      <c r="I19" s="658"/>
      <c r="J19" s="667">
        <f>'سایر پرسنلی'!K33</f>
        <v>0</v>
      </c>
      <c r="K19" s="658"/>
      <c r="L19" s="213">
        <f>'سایر هزینه ها'!M39</f>
        <v>0</v>
      </c>
      <c r="M19" s="214"/>
      <c r="N19" s="100">
        <f t="shared" si="0"/>
        <v>0</v>
      </c>
    </row>
    <row r="20" spans="2:14" ht="30.75" customHeight="1" thickBot="1">
      <c r="C20" s="252" t="s">
        <v>146</v>
      </c>
      <c r="D20" s="253"/>
      <c r="E20" s="254"/>
      <c r="F20" s="667">
        <f>'سایر پرسنلی'!L33+'سایر هزینه ها'!N39</f>
        <v>0</v>
      </c>
      <c r="G20" s="658"/>
      <c r="H20" s="667"/>
      <c r="I20" s="658"/>
      <c r="J20" s="667">
        <f>'سایر پرسنلی'!L33</f>
        <v>0</v>
      </c>
      <c r="K20" s="658"/>
      <c r="L20" s="213">
        <f>'سایر هزینه ها'!N39</f>
        <v>0</v>
      </c>
      <c r="M20" s="214"/>
      <c r="N20" s="100">
        <f t="shared" si="0"/>
        <v>0</v>
      </c>
    </row>
    <row r="21" spans="2:14" ht="30.75" customHeight="1" thickBot="1">
      <c r="C21" s="252" t="s">
        <v>49</v>
      </c>
      <c r="D21" s="253"/>
      <c r="E21" s="254"/>
      <c r="F21" s="667">
        <f>'سایر پرسنلی'!M33+'سایر هزینه ها'!O39</f>
        <v>0</v>
      </c>
      <c r="G21" s="658"/>
      <c r="H21" s="667"/>
      <c r="I21" s="658"/>
      <c r="J21" s="667">
        <f>'سایر پرسنلی'!M33</f>
        <v>0</v>
      </c>
      <c r="K21" s="658"/>
      <c r="L21" s="213">
        <f>'سایر هزینه ها'!O39</f>
        <v>0</v>
      </c>
      <c r="M21" s="214"/>
      <c r="N21" s="100">
        <f t="shared" si="0"/>
        <v>0</v>
      </c>
    </row>
    <row r="22" spans="2:14" ht="30.75" customHeight="1" thickBot="1">
      <c r="C22" s="249" t="s">
        <v>148</v>
      </c>
      <c r="D22" s="250"/>
      <c r="E22" s="251"/>
      <c r="F22" s="667">
        <f>'سایر پرسنلی'!N33+'سایر هزینه ها'!P39</f>
        <v>0</v>
      </c>
      <c r="G22" s="658"/>
      <c r="H22" s="667"/>
      <c r="I22" s="658"/>
      <c r="J22" s="667">
        <f>'سایر پرسنلی'!N33</f>
        <v>0</v>
      </c>
      <c r="K22" s="658"/>
      <c r="L22" s="213">
        <f>'سایر هزینه ها'!P39</f>
        <v>0</v>
      </c>
      <c r="M22" s="214"/>
      <c r="N22" s="100">
        <f t="shared" si="0"/>
        <v>0</v>
      </c>
    </row>
    <row r="23" spans="2:14" ht="35.25" customHeight="1" thickBot="1">
      <c r="C23" s="306" t="s">
        <v>1</v>
      </c>
      <c r="D23" s="307"/>
      <c r="E23" s="308"/>
      <c r="F23" s="668">
        <f>SUM(F16:F22)</f>
        <v>0</v>
      </c>
      <c r="G23" s="659"/>
      <c r="H23" s="668">
        <f>H22+H21+H20+H19+H18+H17+H16</f>
        <v>0</v>
      </c>
      <c r="I23" s="659"/>
      <c r="J23" s="668">
        <f>J22+J21+J20+J19+J18+J17+J16</f>
        <v>0</v>
      </c>
      <c r="K23" s="659"/>
      <c r="L23" s="309">
        <f>L22+L20+L17+L16</f>
        <v>0</v>
      </c>
      <c r="M23" s="310"/>
      <c r="N23" s="203">
        <f t="shared" si="0"/>
        <v>0</v>
      </c>
    </row>
    <row r="24" spans="2:14" ht="30.75" customHeight="1" thickBot="1">
      <c r="B24" s="37"/>
      <c r="C24" s="42"/>
      <c r="D24" s="42"/>
      <c r="E24" s="42"/>
      <c r="F24" s="36"/>
      <c r="G24" s="43"/>
      <c r="H24" s="43"/>
      <c r="I24" s="43"/>
      <c r="J24" s="36"/>
      <c r="K24" s="36"/>
      <c r="L24" s="41"/>
      <c r="M24" s="41"/>
      <c r="N24" s="37"/>
    </row>
    <row r="25" spans="2:14" ht="45" customHeight="1" thickBot="1">
      <c r="C25" s="289" t="s">
        <v>262</v>
      </c>
      <c r="D25" s="290"/>
      <c r="E25" s="290"/>
      <c r="F25" s="290"/>
      <c r="G25" s="290"/>
      <c r="H25" s="290"/>
      <c r="I25" s="291"/>
      <c r="J25" s="61"/>
      <c r="K25" s="61"/>
    </row>
    <row r="26" spans="2:14" ht="63.75" customHeight="1" thickBot="1">
      <c r="C26" s="302" t="s">
        <v>143</v>
      </c>
      <c r="D26" s="303"/>
      <c r="E26" s="74" t="s">
        <v>136</v>
      </c>
      <c r="F26" s="302" t="s">
        <v>102</v>
      </c>
      <c r="G26" s="303"/>
      <c r="H26" s="304" t="s">
        <v>114</v>
      </c>
      <c r="I26" s="305"/>
      <c r="J26" s="62"/>
      <c r="K26" s="62"/>
      <c r="L26" s="294" t="s">
        <v>263</v>
      </c>
      <c r="M26" s="295"/>
      <c r="N26" s="296"/>
    </row>
    <row r="27" spans="2:14" ht="30.75" customHeight="1" thickBot="1">
      <c r="C27" s="669" t="s">
        <v>147</v>
      </c>
      <c r="D27" s="670"/>
      <c r="E27" s="140" t="s">
        <v>140</v>
      </c>
      <c r="F27" s="224">
        <f>'تملک دارایی'!G13</f>
        <v>0</v>
      </c>
      <c r="G27" s="225"/>
      <c r="H27" s="292">
        <f>F27</f>
        <v>0</v>
      </c>
      <c r="I27" s="293"/>
      <c r="J27" s="63"/>
      <c r="K27" s="63"/>
      <c r="L27" s="375" t="s">
        <v>163</v>
      </c>
      <c r="M27" s="375" t="s">
        <v>162</v>
      </c>
      <c r="N27" s="297" t="s">
        <v>161</v>
      </c>
    </row>
    <row r="28" spans="2:14" ht="30.75" customHeight="1" thickBot="1">
      <c r="C28" s="671"/>
      <c r="D28" s="672"/>
      <c r="E28" s="140" t="s">
        <v>14</v>
      </c>
      <c r="F28" s="224">
        <f>'تملک دارایی'!H13</f>
        <v>0</v>
      </c>
      <c r="G28" s="225"/>
      <c r="H28" s="292">
        <f t="shared" ref="H28:H35" si="1">F28</f>
        <v>0</v>
      </c>
      <c r="I28" s="293"/>
      <c r="J28" s="63"/>
      <c r="K28" s="63"/>
      <c r="L28" s="376"/>
      <c r="M28" s="376"/>
      <c r="N28" s="298"/>
    </row>
    <row r="29" spans="2:14" ht="30.75" customHeight="1" thickBot="1">
      <c r="C29" s="671"/>
      <c r="D29" s="672"/>
      <c r="E29" s="140" t="s">
        <v>255</v>
      </c>
      <c r="F29" s="224">
        <f>'تملک دارایی'!I13</f>
        <v>0</v>
      </c>
      <c r="G29" s="225"/>
      <c r="H29" s="224">
        <f>F29</f>
        <v>0</v>
      </c>
      <c r="I29" s="225"/>
      <c r="J29" s="63"/>
      <c r="K29" s="63"/>
      <c r="L29" s="376"/>
      <c r="M29" s="376"/>
      <c r="N29" s="299"/>
    </row>
    <row r="30" spans="2:14" ht="30.75" customHeight="1" thickBot="1">
      <c r="C30" s="673"/>
      <c r="D30" s="674"/>
      <c r="E30" s="140" t="s">
        <v>256</v>
      </c>
      <c r="F30" s="224">
        <f>'تملک دارایی'!J13</f>
        <v>0</v>
      </c>
      <c r="G30" s="225"/>
      <c r="H30" s="292">
        <f t="shared" si="1"/>
        <v>0</v>
      </c>
      <c r="I30" s="293"/>
      <c r="J30" s="63"/>
      <c r="K30" s="63"/>
      <c r="L30" s="376"/>
      <c r="M30" s="376"/>
      <c r="N30" s="299"/>
    </row>
    <row r="31" spans="2:14" ht="72.75" customHeight="1" thickBot="1">
      <c r="C31" s="675" t="s">
        <v>122</v>
      </c>
      <c r="D31" s="676"/>
      <c r="E31" s="677"/>
      <c r="F31" s="649">
        <f>F30+F29+F28+F27</f>
        <v>0</v>
      </c>
      <c r="G31" s="650"/>
      <c r="H31" s="649">
        <f>H30+H29+H28+H27</f>
        <v>0</v>
      </c>
      <c r="I31" s="650"/>
      <c r="J31" s="63"/>
      <c r="K31" s="63"/>
      <c r="L31" s="641"/>
      <c r="M31" s="641"/>
      <c r="N31" s="640"/>
    </row>
    <row r="32" spans="2:14" ht="30.75" customHeight="1" thickBot="1">
      <c r="C32" s="215" t="s">
        <v>215</v>
      </c>
      <c r="D32" s="216"/>
      <c r="E32" s="140" t="s">
        <v>140</v>
      </c>
      <c r="F32" s="224">
        <f>'تملک دارایی'!G18</f>
        <v>0</v>
      </c>
      <c r="G32" s="225"/>
      <c r="H32" s="292">
        <f t="shared" si="1"/>
        <v>0</v>
      </c>
      <c r="I32" s="293"/>
      <c r="J32" s="63"/>
      <c r="K32" s="63"/>
      <c r="L32" s="690">
        <f>'پیوست -جزئیات تراز'!F9</f>
        <v>0</v>
      </c>
      <c r="M32" s="689">
        <f>'پیوست -جزئیات تراز'!I9</f>
        <v>0</v>
      </c>
      <c r="N32" s="65">
        <f>M32-L32</f>
        <v>0</v>
      </c>
    </row>
    <row r="33" spans="3:14" ht="30.75" customHeight="1" thickBot="1">
      <c r="C33" s="217"/>
      <c r="D33" s="218"/>
      <c r="E33" s="140" t="s">
        <v>14</v>
      </c>
      <c r="F33" s="224">
        <f>'تملک دارایی'!H18</f>
        <v>0</v>
      </c>
      <c r="G33" s="225"/>
      <c r="H33" s="292">
        <f t="shared" si="1"/>
        <v>0</v>
      </c>
      <c r="I33" s="293"/>
      <c r="J33" s="63"/>
      <c r="K33" s="63"/>
    </row>
    <row r="34" spans="3:14" ht="30.75" customHeight="1" thickBot="1">
      <c r="C34" s="217"/>
      <c r="D34" s="218"/>
      <c r="E34" s="140" t="s">
        <v>257</v>
      </c>
      <c r="F34" s="224">
        <f>'تملک دارایی'!I18</f>
        <v>0</v>
      </c>
      <c r="G34" s="225"/>
      <c r="H34" s="224">
        <f>F34</f>
        <v>0</v>
      </c>
      <c r="I34" s="225"/>
      <c r="J34" s="63"/>
      <c r="K34" s="63"/>
    </row>
    <row r="35" spans="3:14" ht="30.75" customHeight="1" thickBot="1">
      <c r="C35" s="219"/>
      <c r="D35" s="220"/>
      <c r="E35" s="140" t="s">
        <v>256</v>
      </c>
      <c r="F35" s="224">
        <f>'تملک دارایی'!J18</f>
        <v>0</v>
      </c>
      <c r="G35" s="225"/>
      <c r="H35" s="292">
        <f t="shared" si="1"/>
        <v>0</v>
      </c>
      <c r="I35" s="293"/>
      <c r="J35" s="63"/>
      <c r="K35" s="63"/>
    </row>
    <row r="36" spans="3:14" ht="48.75" customHeight="1" thickBot="1">
      <c r="C36" s="646" t="s">
        <v>265</v>
      </c>
      <c r="D36" s="647"/>
      <c r="E36" s="648"/>
      <c r="F36" s="649">
        <f>F35+F34+F33+F32</f>
        <v>0</v>
      </c>
      <c r="G36" s="650"/>
      <c r="H36" s="649">
        <f>H35+H34+H33+H32</f>
        <v>0</v>
      </c>
      <c r="I36" s="650"/>
      <c r="J36" s="63"/>
      <c r="K36" s="63"/>
    </row>
    <row r="37" spans="3:14" ht="30.75" customHeight="1" thickBot="1">
      <c r="C37" s="221" t="s">
        <v>144</v>
      </c>
      <c r="D37" s="653"/>
      <c r="E37" s="651" t="s">
        <v>140</v>
      </c>
      <c r="F37" s="226">
        <f>F32+F27</f>
        <v>0</v>
      </c>
      <c r="G37" s="227"/>
      <c r="H37" s="226">
        <f>H32+H27</f>
        <v>0</v>
      </c>
      <c r="I37" s="227"/>
      <c r="J37" s="64"/>
      <c r="K37" s="64"/>
    </row>
    <row r="38" spans="3:14" ht="30.75" customHeight="1" thickBot="1">
      <c r="C38" s="222"/>
      <c r="D38" s="654"/>
      <c r="E38" s="651" t="s">
        <v>141</v>
      </c>
      <c r="F38" s="228">
        <f>F28+F33</f>
        <v>0</v>
      </c>
      <c r="G38" s="229"/>
      <c r="H38" s="228">
        <f>H28+H33</f>
        <v>0</v>
      </c>
      <c r="I38" s="229"/>
      <c r="J38" s="64"/>
      <c r="K38" s="64"/>
    </row>
    <row r="39" spans="3:14" ht="30.75" customHeight="1" thickBot="1">
      <c r="C39" s="222"/>
      <c r="D39" s="654"/>
      <c r="E39" s="651" t="s">
        <v>257</v>
      </c>
      <c r="F39" s="228">
        <f>F29+F34</f>
        <v>0</v>
      </c>
      <c r="G39" s="639"/>
      <c r="H39" s="228">
        <f>H29+H34</f>
        <v>0</v>
      </c>
      <c r="I39" s="639"/>
      <c r="J39" s="64"/>
      <c r="K39" s="64"/>
    </row>
    <row r="40" spans="3:14" ht="30.75" customHeight="1" thickBot="1">
      <c r="C40" s="222"/>
      <c r="D40" s="654"/>
      <c r="E40" s="651" t="s">
        <v>258</v>
      </c>
      <c r="F40" s="228">
        <f>F35+F30</f>
        <v>0</v>
      </c>
      <c r="G40" s="229"/>
      <c r="H40" s="228">
        <f>H35+H30</f>
        <v>0</v>
      </c>
      <c r="I40" s="229"/>
      <c r="J40" s="64"/>
      <c r="K40" s="64"/>
    </row>
    <row r="41" spans="3:14" ht="59.25" customHeight="1" thickBot="1">
      <c r="C41" s="223"/>
      <c r="D41" s="655"/>
      <c r="E41" s="652" t="s">
        <v>142</v>
      </c>
      <c r="F41" s="279">
        <f>F40+F39+F38+F37</f>
        <v>0</v>
      </c>
      <c r="G41" s="280"/>
      <c r="H41" s="279">
        <f>H40+H39+H38+H37</f>
        <v>0</v>
      </c>
      <c r="I41" s="280"/>
      <c r="J41" s="64"/>
      <c r="K41" s="64"/>
    </row>
    <row r="42" spans="3:14" ht="30.75" customHeight="1" thickBot="1">
      <c r="M42" s="11"/>
    </row>
    <row r="43" spans="3:14" ht="31.5">
      <c r="C43" s="207" t="s">
        <v>248</v>
      </c>
      <c r="D43" s="208"/>
      <c r="E43" s="208"/>
      <c r="F43" s="208"/>
      <c r="G43" s="208"/>
      <c r="H43" s="209"/>
      <c r="I43" s="210" t="s">
        <v>249</v>
      </c>
      <c r="J43" s="211"/>
      <c r="K43" s="211"/>
      <c r="L43" s="211"/>
      <c r="M43" s="211"/>
      <c r="N43" s="212"/>
    </row>
    <row r="44" spans="3:14" ht="30.75" thickBot="1">
      <c r="C44" s="204" t="s">
        <v>70</v>
      </c>
      <c r="D44" s="205"/>
      <c r="E44" s="205"/>
      <c r="F44" s="205"/>
      <c r="G44" s="205"/>
      <c r="H44" s="206"/>
      <c r="I44" s="204" t="s">
        <v>70</v>
      </c>
      <c r="J44" s="205"/>
      <c r="K44" s="205"/>
      <c r="L44" s="205"/>
      <c r="M44" s="205"/>
      <c r="N44" s="206"/>
    </row>
    <row r="45" spans="3:14" ht="30">
      <c r="C45" s="207" t="s">
        <v>73</v>
      </c>
      <c r="D45" s="208"/>
      <c r="E45" s="209"/>
      <c r="F45" s="207" t="s">
        <v>71</v>
      </c>
      <c r="G45" s="208"/>
      <c r="H45" s="208"/>
      <c r="I45" s="209"/>
      <c r="J45" s="207" t="s">
        <v>72</v>
      </c>
      <c r="K45" s="208"/>
      <c r="L45" s="208"/>
      <c r="M45" s="208"/>
      <c r="N45" s="209"/>
    </row>
    <row r="46" spans="3:14" ht="30.75" thickBot="1">
      <c r="C46" s="204" t="s">
        <v>74</v>
      </c>
      <c r="D46" s="205"/>
      <c r="E46" s="206"/>
      <c r="F46" s="204" t="s">
        <v>74</v>
      </c>
      <c r="G46" s="205"/>
      <c r="H46" s="205"/>
      <c r="I46" s="206"/>
      <c r="J46" s="204" t="s">
        <v>74</v>
      </c>
      <c r="K46" s="205"/>
      <c r="L46" s="205"/>
      <c r="M46" s="205"/>
      <c r="N46" s="206"/>
    </row>
  </sheetData>
  <sheetProtection formatCells="0" formatColumns="0" formatRows="0" insertColumns="0" insertRows="0" insertHyperlinks="0" deleteColumns="0" deleteRows="0" sort="0" autoFilter="0" pivotTables="0"/>
  <mergeCells count="117">
    <mergeCell ref="F23:G23"/>
    <mergeCell ref="J23:K23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J18:K18"/>
    <mergeCell ref="J19:K19"/>
    <mergeCell ref="J20:K20"/>
    <mergeCell ref="J21:K21"/>
    <mergeCell ref="J22:K22"/>
    <mergeCell ref="F39:G39"/>
    <mergeCell ref="H39:I39"/>
    <mergeCell ref="C31:E31"/>
    <mergeCell ref="F31:G31"/>
    <mergeCell ref="H31:I31"/>
    <mergeCell ref="C36:E36"/>
    <mergeCell ref="F36:G36"/>
    <mergeCell ref="H36:I36"/>
    <mergeCell ref="L23:M23"/>
    <mergeCell ref="E9:E10"/>
    <mergeCell ref="F9:F10"/>
    <mergeCell ref="L18:M18"/>
    <mergeCell ref="L19:M19"/>
    <mergeCell ref="C13:N13"/>
    <mergeCell ref="L15:M15"/>
    <mergeCell ref="L16:M16"/>
    <mergeCell ref="L17:M17"/>
    <mergeCell ref="L22:M22"/>
    <mergeCell ref="H37:I37"/>
    <mergeCell ref="H32:I32"/>
    <mergeCell ref="H38:I38"/>
    <mergeCell ref="C21:E21"/>
    <mergeCell ref="L21:M21"/>
    <mergeCell ref="F26:G26"/>
    <mergeCell ref="H26:I26"/>
    <mergeCell ref="H27:I27"/>
    <mergeCell ref="H28:I28"/>
    <mergeCell ref="H30:I30"/>
    <mergeCell ref="C26:D26"/>
    <mergeCell ref="C23:E23"/>
    <mergeCell ref="H35:I35"/>
    <mergeCell ref="L26:N26"/>
    <mergeCell ref="N27:N30"/>
    <mergeCell ref="F27:G27"/>
    <mergeCell ref="F28:G28"/>
    <mergeCell ref="F30:G30"/>
    <mergeCell ref="F29:G29"/>
    <mergeCell ref="H29:I29"/>
    <mergeCell ref="F34:G34"/>
    <mergeCell ref="H34:I34"/>
    <mergeCell ref="L27:L31"/>
    <mergeCell ref="M27:M31"/>
    <mergeCell ref="C16:D17"/>
    <mergeCell ref="C9:C10"/>
    <mergeCell ref="C18:D19"/>
    <mergeCell ref="E14:E15"/>
    <mergeCell ref="H14:N14"/>
    <mergeCell ref="F14:G15"/>
    <mergeCell ref="F16:G16"/>
    <mergeCell ref="F17:G17"/>
    <mergeCell ref="F18:G18"/>
    <mergeCell ref="F19:G19"/>
    <mergeCell ref="F20:G20"/>
    <mergeCell ref="F21:G21"/>
    <mergeCell ref="F22:G22"/>
    <mergeCell ref="C2:F2"/>
    <mergeCell ref="C3:F3"/>
    <mergeCell ref="C4:F4"/>
    <mergeCell ref="C6:D6"/>
    <mergeCell ref="C22:E22"/>
    <mergeCell ref="C20:E20"/>
    <mergeCell ref="C14:D15"/>
    <mergeCell ref="C5:F5"/>
    <mergeCell ref="C7:N7"/>
    <mergeCell ref="C8:H8"/>
    <mergeCell ref="I8:M9"/>
    <mergeCell ref="H9:H10"/>
    <mergeCell ref="D9:D10"/>
    <mergeCell ref="G2:N2"/>
    <mergeCell ref="G3:N3"/>
    <mergeCell ref="G9:G10"/>
    <mergeCell ref="N8:N10"/>
    <mergeCell ref="I6:M6"/>
    <mergeCell ref="J15:K15"/>
    <mergeCell ref="J16:K16"/>
    <mergeCell ref="J17:K17"/>
    <mergeCell ref="L20:M20"/>
    <mergeCell ref="C32:D35"/>
    <mergeCell ref="C37:D41"/>
    <mergeCell ref="F35:G35"/>
    <mergeCell ref="F37:G37"/>
    <mergeCell ref="F38:G38"/>
    <mergeCell ref="F40:G40"/>
    <mergeCell ref="C27:D30"/>
    <mergeCell ref="F41:G41"/>
    <mergeCell ref="H40:I40"/>
    <mergeCell ref="H41:I41"/>
    <mergeCell ref="C25:I25"/>
    <mergeCell ref="F32:G32"/>
    <mergeCell ref="F33:G33"/>
    <mergeCell ref="H33:I33"/>
    <mergeCell ref="C46:E46"/>
    <mergeCell ref="F46:I46"/>
    <mergeCell ref="J46:N46"/>
    <mergeCell ref="C43:H43"/>
    <mergeCell ref="I43:N43"/>
    <mergeCell ref="C44:H44"/>
    <mergeCell ref="I44:N44"/>
    <mergeCell ref="C45:E45"/>
    <mergeCell ref="F45:I45"/>
    <mergeCell ref="J45:N45"/>
  </mergeCells>
  <printOptions horizontalCentered="1"/>
  <pageMargins left="0" right="0" top="0.75" bottom="0" header="0" footer="0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28"/>
  <sheetViews>
    <sheetView rightToLeft="1" topLeftCell="A15" zoomScale="50" zoomScaleNormal="50" workbookViewId="0">
      <selection activeCell="H20" sqref="H20"/>
    </sheetView>
  </sheetViews>
  <sheetFormatPr defaultColWidth="9" defaultRowHeight="22.5"/>
  <cols>
    <col min="1" max="1" width="7.875" style="3" customWidth="1"/>
    <col min="2" max="2" width="11.5" style="3" customWidth="1"/>
    <col min="3" max="3" width="15.75" style="3" customWidth="1"/>
    <col min="4" max="4" width="59" style="3" customWidth="1"/>
    <col min="5" max="5" width="14.5" style="3" customWidth="1"/>
    <col min="6" max="7" width="16.625" style="3" customWidth="1"/>
    <col min="8" max="8" width="15.25" style="3" customWidth="1"/>
    <col min="9" max="9" width="16" style="3" customWidth="1"/>
    <col min="10" max="10" width="16" style="3" bestFit="1" customWidth="1"/>
    <col min="11" max="11" width="16" style="3" customWidth="1"/>
    <col min="12" max="14" width="14.5" style="3" customWidth="1"/>
    <col min="15" max="16384" width="9" style="3"/>
  </cols>
  <sheetData>
    <row r="1" spans="1:13" ht="29.25" customHeight="1" thickBot="1"/>
    <row r="2" spans="1:13" ht="69.75" customHeight="1">
      <c r="B2" s="239" t="s">
        <v>221</v>
      </c>
      <c r="C2" s="240"/>
      <c r="D2" s="240"/>
      <c r="E2" s="362" t="s">
        <v>57</v>
      </c>
      <c r="F2" s="362"/>
      <c r="G2" s="362"/>
      <c r="H2" s="362"/>
      <c r="I2" s="362"/>
      <c r="J2" s="362"/>
      <c r="K2" s="362"/>
      <c r="L2" s="362"/>
      <c r="M2" s="363"/>
    </row>
    <row r="3" spans="1:13" ht="61.5" customHeight="1">
      <c r="B3" s="357" t="s">
        <v>32</v>
      </c>
      <c r="C3" s="358"/>
      <c r="D3" s="358"/>
      <c r="E3" s="364" t="s">
        <v>58</v>
      </c>
      <c r="F3" s="364"/>
      <c r="G3" s="364"/>
      <c r="H3" s="364"/>
      <c r="I3" s="364"/>
      <c r="J3" s="364"/>
      <c r="K3" s="364"/>
      <c r="L3" s="364"/>
      <c r="M3" s="365"/>
    </row>
    <row r="4" spans="1:13" ht="45" customHeight="1" thickBot="1">
      <c r="B4" s="359" t="s">
        <v>47</v>
      </c>
      <c r="C4" s="360"/>
      <c r="D4" s="360"/>
      <c r="E4" s="361"/>
      <c r="F4" s="361"/>
      <c r="G4" s="361"/>
      <c r="H4" s="361"/>
      <c r="I4" s="361"/>
      <c r="J4" s="16"/>
      <c r="K4" s="16"/>
      <c r="L4" s="16"/>
      <c r="M4" s="24"/>
    </row>
    <row r="5" spans="1:13" ht="45" customHeight="1" thickBot="1">
      <c r="B5" s="351" t="s">
        <v>56</v>
      </c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3"/>
    </row>
    <row r="6" spans="1:13" ht="47.25" customHeight="1" thickBot="1">
      <c r="B6" s="102"/>
      <c r="C6" s="102"/>
      <c r="D6" s="53"/>
      <c r="E6" s="102"/>
      <c r="F6" s="102"/>
      <c r="G6" s="102"/>
      <c r="H6" s="38"/>
      <c r="I6" s="54"/>
      <c r="J6" s="378" t="s">
        <v>50</v>
      </c>
      <c r="K6" s="378"/>
      <c r="L6" s="378"/>
      <c r="M6" s="123"/>
    </row>
    <row r="7" spans="1:13" ht="74.25" customHeight="1" thickBot="1">
      <c r="B7" s="332" t="s">
        <v>41</v>
      </c>
      <c r="C7" s="379" t="s">
        <v>209</v>
      </c>
      <c r="D7" s="329" t="s">
        <v>103</v>
      </c>
      <c r="E7" s="332" t="s">
        <v>52</v>
      </c>
      <c r="F7" s="335" t="s">
        <v>7</v>
      </c>
      <c r="G7" s="193" t="s">
        <v>201</v>
      </c>
      <c r="H7" s="372" t="s">
        <v>200</v>
      </c>
      <c r="I7" s="373"/>
      <c r="J7" s="373"/>
      <c r="K7" s="373"/>
      <c r="L7" s="374"/>
      <c r="M7" s="375" t="s">
        <v>208</v>
      </c>
    </row>
    <row r="8" spans="1:13" ht="74.25" customHeight="1" thickBot="1">
      <c r="B8" s="333"/>
      <c r="C8" s="380"/>
      <c r="D8" s="330"/>
      <c r="E8" s="333"/>
      <c r="F8" s="336"/>
      <c r="G8" s="324" t="s">
        <v>199</v>
      </c>
      <c r="H8" s="366" t="s">
        <v>154</v>
      </c>
      <c r="I8" s="367"/>
      <c r="J8" s="370" t="s">
        <v>155</v>
      </c>
      <c r="K8" s="371"/>
      <c r="L8" s="368" t="s">
        <v>82</v>
      </c>
      <c r="M8" s="376"/>
    </row>
    <row r="9" spans="1:13" ht="74.25" customHeight="1" thickBot="1">
      <c r="B9" s="334"/>
      <c r="C9" s="381"/>
      <c r="D9" s="331"/>
      <c r="E9" s="334"/>
      <c r="F9" s="337"/>
      <c r="G9" s="325"/>
      <c r="H9" s="141" t="s">
        <v>51</v>
      </c>
      <c r="I9" s="141" t="s">
        <v>203</v>
      </c>
      <c r="J9" s="141" t="s">
        <v>51</v>
      </c>
      <c r="K9" s="141" t="s">
        <v>203</v>
      </c>
      <c r="L9" s="369"/>
      <c r="M9" s="377"/>
    </row>
    <row r="10" spans="1:13" ht="80.25" customHeight="1" thickBot="1">
      <c r="A10" s="343"/>
      <c r="B10" s="55">
        <v>1</v>
      </c>
      <c r="C10" s="345" t="s">
        <v>54</v>
      </c>
      <c r="D10" s="71" t="s">
        <v>156</v>
      </c>
      <c r="E10" s="78"/>
      <c r="F10" s="347"/>
      <c r="G10" s="191"/>
      <c r="H10" s="105"/>
      <c r="I10" s="105"/>
      <c r="J10" s="105"/>
      <c r="K10" s="105"/>
      <c r="L10" s="72">
        <f>K10+J10+I10+H10</f>
        <v>0</v>
      </c>
      <c r="M10" s="72" t="e">
        <f>(L10-E10)*100/E10</f>
        <v>#DIV/0!</v>
      </c>
    </row>
    <row r="11" spans="1:13" ht="69.75" customHeight="1" thickBot="1">
      <c r="A11" s="343"/>
      <c r="B11" s="56">
        <v>2</v>
      </c>
      <c r="C11" s="346"/>
      <c r="D11" s="71" t="s">
        <v>127</v>
      </c>
      <c r="E11" s="78"/>
      <c r="F11" s="348"/>
      <c r="G11" s="191"/>
      <c r="H11" s="72"/>
      <c r="I11" s="72"/>
      <c r="J11" s="72"/>
      <c r="K11" s="72"/>
      <c r="L11" s="72">
        <f t="shared" ref="L11:L13" si="0">K11+J11+I11+H11</f>
        <v>0</v>
      </c>
      <c r="M11" s="72" t="e">
        <f t="shared" ref="M11:M23" si="1">(L11-E11)*100/E11</f>
        <v>#DIV/0!</v>
      </c>
    </row>
    <row r="12" spans="1:13" ht="56.25" customHeight="1" thickBot="1">
      <c r="A12" s="343"/>
      <c r="B12" s="55">
        <v>3</v>
      </c>
      <c r="C12" s="346"/>
      <c r="D12" s="71" t="s">
        <v>118</v>
      </c>
      <c r="E12" s="78"/>
      <c r="F12" s="347"/>
      <c r="G12" s="191"/>
      <c r="H12" s="72"/>
      <c r="I12" s="72"/>
      <c r="J12" s="72"/>
      <c r="K12" s="72"/>
      <c r="L12" s="72">
        <f t="shared" si="0"/>
        <v>0</v>
      </c>
      <c r="M12" s="72" t="e">
        <f t="shared" si="1"/>
        <v>#DIV/0!</v>
      </c>
    </row>
    <row r="13" spans="1:13" ht="44.25" customHeight="1" thickBot="1">
      <c r="A13" s="343"/>
      <c r="B13" s="75">
        <v>4</v>
      </c>
      <c r="C13" s="346"/>
      <c r="D13" s="71" t="s">
        <v>53</v>
      </c>
      <c r="E13" s="78"/>
      <c r="F13" s="348"/>
      <c r="G13" s="191"/>
      <c r="H13" s="72"/>
      <c r="I13" s="72"/>
      <c r="J13" s="72"/>
      <c r="K13" s="72"/>
      <c r="L13" s="72">
        <f t="shared" si="0"/>
        <v>0</v>
      </c>
      <c r="M13" s="72" t="e">
        <f t="shared" si="1"/>
        <v>#DIV/0!</v>
      </c>
    </row>
    <row r="14" spans="1:13" ht="44.25" customHeight="1" thickBot="1">
      <c r="A14" s="343"/>
      <c r="B14" s="354" t="s">
        <v>210</v>
      </c>
      <c r="C14" s="355"/>
      <c r="D14" s="356"/>
      <c r="E14" s="82">
        <f>SUM(E10:E13)</f>
        <v>0</v>
      </c>
      <c r="F14" s="83">
        <f>F12+F10</f>
        <v>0</v>
      </c>
      <c r="G14" s="194">
        <f t="shared" ref="G14:K14" si="2">SUM(G10:G13)</f>
        <v>0</v>
      </c>
      <c r="H14" s="84">
        <f t="shared" si="2"/>
        <v>0</v>
      </c>
      <c r="I14" s="83">
        <f t="shared" si="2"/>
        <v>0</v>
      </c>
      <c r="J14" s="83">
        <f t="shared" si="2"/>
        <v>0</v>
      </c>
      <c r="K14" s="83">
        <f t="shared" si="2"/>
        <v>0</v>
      </c>
      <c r="L14" s="84">
        <f>SUM(L10:L13)</f>
        <v>0</v>
      </c>
      <c r="M14" s="678" t="e">
        <f t="shared" si="1"/>
        <v>#DIV/0!</v>
      </c>
    </row>
    <row r="15" spans="1:13" ht="93.75" customHeight="1" thickBot="1">
      <c r="A15" s="343"/>
      <c r="B15" s="55">
        <v>5</v>
      </c>
      <c r="C15" s="344" t="s">
        <v>55</v>
      </c>
      <c r="D15" s="71" t="s">
        <v>119</v>
      </c>
      <c r="E15" s="80"/>
      <c r="F15" s="349"/>
      <c r="G15" s="195"/>
      <c r="H15" s="81"/>
      <c r="I15" s="81"/>
      <c r="J15" s="81"/>
      <c r="K15" s="81"/>
      <c r="L15" s="121">
        <f>K15+J15+I15+H15</f>
        <v>0</v>
      </c>
      <c r="M15" s="72" t="e">
        <f t="shared" si="1"/>
        <v>#DIV/0!</v>
      </c>
    </row>
    <row r="16" spans="1:13" ht="65.25" customHeight="1" thickBot="1">
      <c r="A16" s="343"/>
      <c r="B16" s="55">
        <v>6</v>
      </c>
      <c r="C16" s="344"/>
      <c r="D16" s="71" t="s">
        <v>13</v>
      </c>
      <c r="E16" s="80"/>
      <c r="F16" s="350"/>
      <c r="G16" s="191"/>
      <c r="H16" s="79"/>
      <c r="I16" s="79"/>
      <c r="J16" s="79"/>
      <c r="K16" s="79"/>
      <c r="L16" s="121">
        <f t="shared" ref="L16:L21" si="3">K16+J16+I16+H16</f>
        <v>0</v>
      </c>
      <c r="M16" s="72" t="e">
        <f t="shared" si="1"/>
        <v>#DIV/0!</v>
      </c>
    </row>
    <row r="17" spans="1:13" ht="68.25" customHeight="1" thickBot="1">
      <c r="A17" s="343"/>
      <c r="B17" s="56">
        <v>7</v>
      </c>
      <c r="C17" s="344"/>
      <c r="D17" s="71" t="s">
        <v>120</v>
      </c>
      <c r="E17" s="80"/>
      <c r="F17" s="349"/>
      <c r="G17" s="191"/>
      <c r="H17" s="79"/>
      <c r="I17" s="79"/>
      <c r="J17" s="79"/>
      <c r="K17" s="79"/>
      <c r="L17" s="121">
        <f t="shared" si="3"/>
        <v>0</v>
      </c>
      <c r="M17" s="72" t="e">
        <f t="shared" si="1"/>
        <v>#DIV/0!</v>
      </c>
    </row>
    <row r="18" spans="1:13" ht="44.25" customHeight="1" thickBot="1">
      <c r="A18" s="343"/>
      <c r="B18" s="55">
        <v>8</v>
      </c>
      <c r="C18" s="344"/>
      <c r="D18" s="71" t="s">
        <v>15</v>
      </c>
      <c r="E18" s="80"/>
      <c r="F18" s="350"/>
      <c r="G18" s="191"/>
      <c r="H18" s="79"/>
      <c r="I18" s="79"/>
      <c r="J18" s="79"/>
      <c r="K18" s="79"/>
      <c r="L18" s="121">
        <f t="shared" si="3"/>
        <v>0</v>
      </c>
      <c r="M18" s="72" t="e">
        <f t="shared" si="1"/>
        <v>#DIV/0!</v>
      </c>
    </row>
    <row r="19" spans="1:13" ht="44.25" customHeight="1" thickBot="1">
      <c r="A19" s="343"/>
      <c r="B19" s="56">
        <v>9</v>
      </c>
      <c r="C19" s="344"/>
      <c r="D19" s="71" t="s">
        <v>121</v>
      </c>
      <c r="E19" s="80"/>
      <c r="F19" s="341"/>
      <c r="G19" s="191"/>
      <c r="H19" s="79"/>
      <c r="I19" s="79"/>
      <c r="J19" s="79"/>
      <c r="K19" s="79"/>
      <c r="L19" s="121">
        <f t="shared" si="3"/>
        <v>0</v>
      </c>
      <c r="M19" s="72" t="e">
        <f t="shared" si="1"/>
        <v>#DIV/0!</v>
      </c>
    </row>
    <row r="20" spans="1:13" ht="44.25" customHeight="1" thickBot="1">
      <c r="A20" s="343"/>
      <c r="B20" s="55">
        <v>10</v>
      </c>
      <c r="C20" s="344"/>
      <c r="D20" s="71" t="s">
        <v>11</v>
      </c>
      <c r="E20" s="80"/>
      <c r="F20" s="342"/>
      <c r="G20" s="191"/>
      <c r="H20" s="79"/>
      <c r="I20" s="79"/>
      <c r="J20" s="79"/>
      <c r="K20" s="79"/>
      <c r="L20" s="121">
        <f t="shared" si="3"/>
        <v>0</v>
      </c>
      <c r="M20" s="72" t="e">
        <f t="shared" si="1"/>
        <v>#DIV/0!</v>
      </c>
    </row>
    <row r="21" spans="1:13" ht="60.75" customHeight="1" thickBot="1">
      <c r="A21" s="343"/>
      <c r="B21" s="75">
        <v>11</v>
      </c>
      <c r="C21" s="344"/>
      <c r="D21" s="71" t="s">
        <v>175</v>
      </c>
      <c r="E21" s="80"/>
      <c r="F21" s="72"/>
      <c r="G21" s="191"/>
      <c r="H21" s="79"/>
      <c r="I21" s="79"/>
      <c r="J21" s="79"/>
      <c r="K21" s="79"/>
      <c r="L21" s="121">
        <f t="shared" si="3"/>
        <v>0</v>
      </c>
      <c r="M21" s="72" t="e">
        <f t="shared" si="1"/>
        <v>#DIV/0!</v>
      </c>
    </row>
    <row r="22" spans="1:13" ht="44.25" customHeight="1" thickBot="1">
      <c r="B22" s="338" t="s">
        <v>153</v>
      </c>
      <c r="C22" s="339"/>
      <c r="D22" s="340"/>
      <c r="E22" s="76">
        <f>SUM(E15:E21)</f>
        <v>0</v>
      </c>
      <c r="F22" s="77">
        <f>F21+F19+F17+F15</f>
        <v>0</v>
      </c>
      <c r="G22" s="196">
        <f t="shared" ref="G22:K22" si="4">SUM(G15:G21)</f>
        <v>0</v>
      </c>
      <c r="H22" s="76">
        <f t="shared" si="4"/>
        <v>0</v>
      </c>
      <c r="I22" s="76">
        <f t="shared" si="4"/>
        <v>0</v>
      </c>
      <c r="J22" s="76">
        <f t="shared" si="4"/>
        <v>0</v>
      </c>
      <c r="K22" s="76">
        <f t="shared" si="4"/>
        <v>0</v>
      </c>
      <c r="L22" s="106">
        <f>SUM(L15:L21)</f>
        <v>0</v>
      </c>
      <c r="M22" s="678" t="e">
        <f t="shared" si="1"/>
        <v>#DIV/0!</v>
      </c>
    </row>
    <row r="23" spans="1:13" ht="68.25" customHeight="1" thickBot="1">
      <c r="B23" s="326" t="s">
        <v>59</v>
      </c>
      <c r="C23" s="327"/>
      <c r="D23" s="328"/>
      <c r="E23" s="30">
        <f t="shared" ref="E23:K23" si="5">E22+E14</f>
        <v>0</v>
      </c>
      <c r="F23" s="30">
        <f t="shared" si="5"/>
        <v>0</v>
      </c>
      <c r="G23" s="197">
        <f t="shared" si="5"/>
        <v>0</v>
      </c>
      <c r="H23" s="30">
        <f t="shared" si="5"/>
        <v>0</v>
      </c>
      <c r="I23" s="30">
        <f t="shared" si="5"/>
        <v>0</v>
      </c>
      <c r="J23" s="30">
        <f t="shared" si="5"/>
        <v>0</v>
      </c>
      <c r="K23" s="30">
        <f t="shared" si="5"/>
        <v>0</v>
      </c>
      <c r="L23" s="122">
        <f>L22+L14</f>
        <v>0</v>
      </c>
      <c r="M23" s="72" t="e">
        <f t="shared" si="1"/>
        <v>#DIV/0!</v>
      </c>
    </row>
    <row r="24" spans="1:13" ht="23.25" thickBot="1"/>
    <row r="25" spans="1:13" ht="30">
      <c r="B25" s="207" t="s">
        <v>250</v>
      </c>
      <c r="C25" s="208"/>
      <c r="D25" s="208"/>
      <c r="E25" s="208"/>
      <c r="F25" s="209"/>
      <c r="G25" s="207" t="s">
        <v>179</v>
      </c>
      <c r="H25" s="208"/>
      <c r="I25" s="208"/>
      <c r="J25" s="208"/>
      <c r="K25" s="208"/>
      <c r="L25" s="208"/>
      <c r="M25" s="209"/>
    </row>
    <row r="26" spans="1:13" ht="30.75" thickBot="1">
      <c r="B26" s="204" t="s">
        <v>70</v>
      </c>
      <c r="C26" s="205"/>
      <c r="D26" s="205"/>
      <c r="E26" s="205"/>
      <c r="F26" s="206"/>
      <c r="G26" s="204" t="s">
        <v>74</v>
      </c>
      <c r="H26" s="205"/>
      <c r="I26" s="205"/>
      <c r="J26" s="205"/>
      <c r="K26" s="205"/>
      <c r="L26" s="205"/>
      <c r="M26" s="206"/>
    </row>
    <row r="27" spans="1:13" ht="33.75">
      <c r="B27" s="207" t="s">
        <v>73</v>
      </c>
      <c r="C27" s="208"/>
      <c r="D27" s="209"/>
      <c r="E27" s="321" t="s">
        <v>71</v>
      </c>
      <c r="F27" s="322"/>
      <c r="G27" s="322"/>
      <c r="H27" s="323"/>
      <c r="I27" s="207" t="s">
        <v>72</v>
      </c>
      <c r="J27" s="208"/>
      <c r="K27" s="208"/>
      <c r="L27" s="208"/>
      <c r="M27" s="209"/>
    </row>
    <row r="28" spans="1:13" ht="37.5" thickBot="1">
      <c r="B28" s="204" t="s">
        <v>74</v>
      </c>
      <c r="C28" s="205"/>
      <c r="D28" s="206"/>
      <c r="E28" s="318" t="s">
        <v>74</v>
      </c>
      <c r="F28" s="319"/>
      <c r="G28" s="319"/>
      <c r="H28" s="320"/>
      <c r="I28" s="204" t="s">
        <v>74</v>
      </c>
      <c r="J28" s="205"/>
      <c r="K28" s="205"/>
      <c r="L28" s="205"/>
      <c r="M28" s="206"/>
    </row>
  </sheetData>
  <sheetProtection formatCells="0" formatColumns="0" formatRows="0" insertColumns="0" insertRows="0" insertHyperlinks="0" deleteColumns="0" deleteRows="0" sort="0" autoFilter="0" pivotTables="0"/>
  <mergeCells count="40">
    <mergeCell ref="B5:M5"/>
    <mergeCell ref="B14:D14"/>
    <mergeCell ref="B2:D2"/>
    <mergeCell ref="B3:D3"/>
    <mergeCell ref="B4:D4"/>
    <mergeCell ref="E4:I4"/>
    <mergeCell ref="E2:M2"/>
    <mergeCell ref="E3:M3"/>
    <mergeCell ref="H8:I8"/>
    <mergeCell ref="L8:L9"/>
    <mergeCell ref="J8:K8"/>
    <mergeCell ref="H7:L7"/>
    <mergeCell ref="M7:M9"/>
    <mergeCell ref="J6:L6"/>
    <mergeCell ref="B7:B9"/>
    <mergeCell ref="C7:C9"/>
    <mergeCell ref="A10:A21"/>
    <mergeCell ref="C15:C21"/>
    <mergeCell ref="C10:C13"/>
    <mergeCell ref="F10:F11"/>
    <mergeCell ref="F12:F13"/>
    <mergeCell ref="F15:F16"/>
    <mergeCell ref="F17:F18"/>
    <mergeCell ref="G8:G9"/>
    <mergeCell ref="B23:D23"/>
    <mergeCell ref="D7:D9"/>
    <mergeCell ref="E7:E9"/>
    <mergeCell ref="F7:F9"/>
    <mergeCell ref="B22:D22"/>
    <mergeCell ref="F19:F20"/>
    <mergeCell ref="B28:D28"/>
    <mergeCell ref="E28:H28"/>
    <mergeCell ref="I28:M28"/>
    <mergeCell ref="B25:F25"/>
    <mergeCell ref="G25:M25"/>
    <mergeCell ref="B26:F26"/>
    <mergeCell ref="G26:M26"/>
    <mergeCell ref="B27:D27"/>
    <mergeCell ref="E27:H27"/>
    <mergeCell ref="I27:M27"/>
  </mergeCells>
  <printOptions horizontalCentered="1"/>
  <pageMargins left="0" right="0" top="0.5" bottom="0" header="0.31496062992126" footer="0.31496062992126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38"/>
  <sheetViews>
    <sheetView rightToLeft="1" topLeftCell="A23" zoomScale="50" zoomScaleNormal="50" workbookViewId="0">
      <selection activeCell="P33" sqref="P33"/>
    </sheetView>
  </sheetViews>
  <sheetFormatPr defaultColWidth="9" defaultRowHeight="27.75"/>
  <cols>
    <col min="1" max="1" width="22.75" style="13" bestFit="1" customWidth="1"/>
    <col min="2" max="2" width="13.75" style="3" customWidth="1"/>
    <col min="3" max="3" width="17.5" style="3" customWidth="1"/>
    <col min="4" max="4" width="53.625" style="3" customWidth="1"/>
    <col min="5" max="5" width="15.125" style="3" customWidth="1"/>
    <col min="6" max="7" width="13.75" style="3" customWidth="1"/>
    <col min="8" max="8" width="15" style="3" customWidth="1"/>
    <col min="9" max="9" width="12" style="3" customWidth="1"/>
    <col min="10" max="11" width="19" style="3" customWidth="1"/>
    <col min="12" max="12" width="16.5" style="3" customWidth="1"/>
    <col min="13" max="13" width="16.5" style="180" customWidth="1"/>
    <col min="14" max="14" width="14" style="3" customWidth="1"/>
    <col min="15" max="15" width="11.875" style="3" bestFit="1" customWidth="1"/>
    <col min="16" max="16" width="12.75" style="3" customWidth="1"/>
    <col min="17" max="16384" width="9" style="3"/>
  </cols>
  <sheetData>
    <row r="1" spans="1:16" ht="28.5" thickBot="1"/>
    <row r="2" spans="1:16" ht="54.75" customHeight="1">
      <c r="B2" s="239" t="s">
        <v>221</v>
      </c>
      <c r="C2" s="240"/>
      <c r="D2" s="240"/>
      <c r="E2" s="240"/>
      <c r="F2" s="241"/>
      <c r="G2" s="426" t="s">
        <v>57</v>
      </c>
      <c r="H2" s="362"/>
      <c r="I2" s="362"/>
      <c r="J2" s="362"/>
      <c r="K2" s="362"/>
      <c r="L2" s="362"/>
      <c r="M2" s="362"/>
      <c r="N2" s="362"/>
      <c r="O2" s="362"/>
      <c r="P2" s="363"/>
    </row>
    <row r="3" spans="1:16" ht="40.5" customHeight="1">
      <c r="B3" s="357" t="s">
        <v>32</v>
      </c>
      <c r="C3" s="358"/>
      <c r="D3" s="358"/>
      <c r="E3" s="358"/>
      <c r="F3" s="432"/>
      <c r="G3" s="427" t="s">
        <v>58</v>
      </c>
      <c r="H3" s="428"/>
      <c r="I3" s="428"/>
      <c r="J3" s="428"/>
      <c r="K3" s="428"/>
      <c r="L3" s="428"/>
      <c r="M3" s="428"/>
      <c r="N3" s="428"/>
      <c r="O3" s="428"/>
      <c r="P3" s="429"/>
    </row>
    <row r="4" spans="1:16" ht="56.25" customHeight="1" thickBot="1">
      <c r="B4" s="359" t="s">
        <v>47</v>
      </c>
      <c r="C4" s="360"/>
      <c r="D4" s="360"/>
      <c r="E4" s="360"/>
      <c r="F4" s="430"/>
      <c r="G4" s="359"/>
      <c r="H4" s="360"/>
      <c r="I4" s="360"/>
      <c r="J4" s="360"/>
      <c r="K4" s="360"/>
      <c r="L4" s="360"/>
      <c r="M4" s="360"/>
      <c r="N4" s="360"/>
      <c r="O4" s="360"/>
      <c r="P4" s="430"/>
    </row>
    <row r="5" spans="1:16" ht="46.5" customHeight="1" thickBot="1">
      <c r="B5" s="351" t="s">
        <v>61</v>
      </c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353"/>
    </row>
    <row r="6" spans="1:16" ht="29.25" customHeight="1"/>
    <row r="7" spans="1:16" ht="38.25" customHeight="1" thickBot="1">
      <c r="B7" s="433"/>
      <c r="C7" s="433"/>
      <c r="D7" s="433"/>
      <c r="E7" s="23"/>
      <c r="F7" s="23"/>
      <c r="G7" s="23"/>
      <c r="H7" s="23"/>
      <c r="I7" s="23"/>
      <c r="J7" s="431" t="s">
        <v>0</v>
      </c>
      <c r="K7" s="431"/>
      <c r="L7" s="431"/>
      <c r="M7" s="431"/>
      <c r="N7" s="431"/>
      <c r="O7" s="431"/>
    </row>
    <row r="8" spans="1:16" ht="46.5" customHeight="1" thickBot="1">
      <c r="B8" s="419" t="s">
        <v>60</v>
      </c>
      <c r="C8" s="411" t="s">
        <v>103</v>
      </c>
      <c r="D8" s="411"/>
      <c r="E8" s="423" t="s">
        <v>52</v>
      </c>
      <c r="F8" s="404" t="s">
        <v>7</v>
      </c>
      <c r="G8" s="186" t="s">
        <v>201</v>
      </c>
      <c r="H8" s="392" t="s">
        <v>205</v>
      </c>
      <c r="I8" s="393"/>
      <c r="J8" s="393"/>
      <c r="K8" s="393"/>
      <c r="L8" s="393"/>
      <c r="M8" s="393"/>
      <c r="N8" s="393"/>
      <c r="O8" s="393"/>
      <c r="P8" s="300" t="s">
        <v>195</v>
      </c>
    </row>
    <row r="9" spans="1:16" ht="87" customHeight="1" thickBot="1">
      <c r="B9" s="420"/>
      <c r="C9" s="412"/>
      <c r="D9" s="412"/>
      <c r="E9" s="424"/>
      <c r="F9" s="405"/>
      <c r="G9" s="390" t="s">
        <v>199</v>
      </c>
      <c r="H9" s="386" t="s">
        <v>154</v>
      </c>
      <c r="I9" s="387"/>
      <c r="J9" s="396" t="s">
        <v>157</v>
      </c>
      <c r="K9" s="397"/>
      <c r="L9" s="398" t="s">
        <v>158</v>
      </c>
      <c r="M9" s="398" t="s">
        <v>49</v>
      </c>
      <c r="N9" s="394" t="s">
        <v>129</v>
      </c>
      <c r="O9" s="384" t="s">
        <v>82</v>
      </c>
      <c r="P9" s="301"/>
    </row>
    <row r="10" spans="1:16" ht="67.5" customHeight="1" thickBot="1">
      <c r="A10" s="11"/>
      <c r="B10" s="421"/>
      <c r="C10" s="413"/>
      <c r="D10" s="413"/>
      <c r="E10" s="425"/>
      <c r="F10" s="406"/>
      <c r="G10" s="391"/>
      <c r="H10" s="113" t="s">
        <v>51</v>
      </c>
      <c r="I10" s="114" t="s">
        <v>203</v>
      </c>
      <c r="J10" s="115" t="s">
        <v>51</v>
      </c>
      <c r="K10" s="115" t="s">
        <v>203</v>
      </c>
      <c r="L10" s="399"/>
      <c r="M10" s="399"/>
      <c r="N10" s="395"/>
      <c r="O10" s="385"/>
      <c r="P10" s="301"/>
    </row>
    <row r="11" spans="1:16" ht="58.5" customHeight="1" thickBot="1">
      <c r="A11" s="11"/>
      <c r="B11" s="33">
        <v>1</v>
      </c>
      <c r="C11" s="422" t="s">
        <v>174</v>
      </c>
      <c r="D11" s="116" t="s">
        <v>197</v>
      </c>
      <c r="E11" s="117"/>
      <c r="F11" s="108"/>
      <c r="G11" s="187"/>
      <c r="H11" s="107"/>
      <c r="I11" s="107"/>
      <c r="J11" s="107"/>
      <c r="K11" s="107"/>
      <c r="L11" s="107"/>
      <c r="M11" s="107"/>
      <c r="N11" s="107"/>
      <c r="O11" s="118">
        <f>N11+L11+K11+J11+I11+H11+M11</f>
        <v>0</v>
      </c>
      <c r="P11" s="120" t="e">
        <f>(O11-E119)*100/E11</f>
        <v>#DIV/0!</v>
      </c>
    </row>
    <row r="12" spans="1:16" s="32" customFormat="1" ht="43.5" customHeight="1" thickBot="1">
      <c r="A12" s="11"/>
      <c r="B12" s="33">
        <v>2</v>
      </c>
      <c r="C12" s="422"/>
      <c r="D12" s="145" t="s">
        <v>196</v>
      </c>
      <c r="E12" s="67"/>
      <c r="F12" s="68"/>
      <c r="G12" s="188"/>
      <c r="H12" s="69"/>
      <c r="I12" s="69"/>
      <c r="J12" s="69"/>
      <c r="K12" s="69"/>
      <c r="L12" s="69"/>
      <c r="M12" s="69"/>
      <c r="N12" s="69"/>
      <c r="O12" s="118">
        <f t="shared" ref="O12:O32" si="0">N12+L12+K12+J12+I12+H12+M12</f>
        <v>0</v>
      </c>
      <c r="P12" s="120" t="e">
        <f t="shared" ref="P12:P33" si="1">(O12-E120)*100/E12</f>
        <v>#DIV/0!</v>
      </c>
    </row>
    <row r="13" spans="1:16" ht="40.5" customHeight="1" thickBot="1">
      <c r="B13" s="33">
        <v>3</v>
      </c>
      <c r="C13" s="414" t="s">
        <v>91</v>
      </c>
      <c r="D13" s="25" t="s">
        <v>93</v>
      </c>
      <c r="E13" s="67"/>
      <c r="F13" s="68"/>
      <c r="G13" s="188"/>
      <c r="H13" s="69"/>
      <c r="I13" s="69"/>
      <c r="J13" s="69"/>
      <c r="K13" s="69"/>
      <c r="L13" s="69"/>
      <c r="M13" s="69"/>
      <c r="N13" s="69"/>
      <c r="O13" s="118">
        <f t="shared" si="0"/>
        <v>0</v>
      </c>
      <c r="P13" s="120" t="e">
        <f t="shared" si="1"/>
        <v>#DIV/0!</v>
      </c>
    </row>
    <row r="14" spans="1:16" ht="40.5" customHeight="1" thickBot="1">
      <c r="B14" s="33">
        <v>4</v>
      </c>
      <c r="C14" s="415"/>
      <c r="D14" s="25" t="s">
        <v>94</v>
      </c>
      <c r="E14" s="67"/>
      <c r="F14" s="68"/>
      <c r="G14" s="188"/>
      <c r="H14" s="69"/>
      <c r="I14" s="69"/>
      <c r="J14" s="69"/>
      <c r="K14" s="69"/>
      <c r="L14" s="69"/>
      <c r="M14" s="69"/>
      <c r="N14" s="69"/>
      <c r="O14" s="118">
        <f t="shared" si="0"/>
        <v>0</v>
      </c>
      <c r="P14" s="120" t="e">
        <f t="shared" si="1"/>
        <v>#DIV/0!</v>
      </c>
    </row>
    <row r="15" spans="1:16" ht="40.5" customHeight="1" thickBot="1">
      <c r="B15" s="33">
        <v>5</v>
      </c>
      <c r="C15" s="415"/>
      <c r="D15" s="25" t="s">
        <v>95</v>
      </c>
      <c r="E15" s="67"/>
      <c r="F15" s="68"/>
      <c r="G15" s="188"/>
      <c r="H15" s="69"/>
      <c r="I15" s="69"/>
      <c r="J15" s="69"/>
      <c r="K15" s="69"/>
      <c r="L15" s="69"/>
      <c r="M15" s="69"/>
      <c r="N15" s="69"/>
      <c r="O15" s="118">
        <f t="shared" si="0"/>
        <v>0</v>
      </c>
      <c r="P15" s="120" t="e">
        <f t="shared" si="1"/>
        <v>#DIV/0!</v>
      </c>
    </row>
    <row r="16" spans="1:16" ht="40.5" customHeight="1" thickBot="1">
      <c r="B16" s="33">
        <v>6</v>
      </c>
      <c r="C16" s="415"/>
      <c r="D16" s="25" t="s">
        <v>96</v>
      </c>
      <c r="E16" s="67"/>
      <c r="F16" s="68"/>
      <c r="G16" s="188"/>
      <c r="H16" s="69"/>
      <c r="I16" s="69"/>
      <c r="J16" s="69"/>
      <c r="K16" s="69"/>
      <c r="L16" s="69"/>
      <c r="M16" s="69"/>
      <c r="N16" s="69"/>
      <c r="O16" s="118">
        <f t="shared" si="0"/>
        <v>0</v>
      </c>
      <c r="P16" s="120" t="e">
        <f t="shared" si="1"/>
        <v>#DIV/0!</v>
      </c>
    </row>
    <row r="17" spans="1:16" ht="32.25" customHeight="1" thickBot="1">
      <c r="A17" s="14">
        <f>F17*0.5</f>
        <v>0</v>
      </c>
      <c r="B17" s="33">
        <v>7</v>
      </c>
      <c r="C17" s="415"/>
      <c r="D17" s="25" t="s">
        <v>97</v>
      </c>
      <c r="E17" s="67"/>
      <c r="F17" s="68"/>
      <c r="G17" s="188"/>
      <c r="H17" s="69"/>
      <c r="I17" s="69"/>
      <c r="J17" s="69"/>
      <c r="K17" s="69"/>
      <c r="L17" s="69"/>
      <c r="M17" s="69"/>
      <c r="N17" s="69"/>
      <c r="O17" s="118">
        <f t="shared" si="0"/>
        <v>0</v>
      </c>
      <c r="P17" s="120" t="e">
        <f t="shared" si="1"/>
        <v>#DIV/0!</v>
      </c>
    </row>
    <row r="18" spans="1:16" ht="32.25" customHeight="1" thickBot="1">
      <c r="A18" s="14"/>
      <c r="B18" s="33">
        <v>8</v>
      </c>
      <c r="C18" s="415"/>
      <c r="D18" s="25" t="s">
        <v>98</v>
      </c>
      <c r="E18" s="67"/>
      <c r="F18" s="68"/>
      <c r="G18" s="188"/>
      <c r="H18" s="69"/>
      <c r="I18" s="69"/>
      <c r="J18" s="69"/>
      <c r="K18" s="69"/>
      <c r="L18" s="69"/>
      <c r="M18" s="69"/>
      <c r="N18" s="69"/>
      <c r="O18" s="118">
        <f t="shared" si="0"/>
        <v>0</v>
      </c>
      <c r="P18" s="120" t="e">
        <f t="shared" si="1"/>
        <v>#DIV/0!</v>
      </c>
    </row>
    <row r="19" spans="1:16" ht="32.25" customHeight="1" thickBot="1">
      <c r="A19" s="14"/>
      <c r="B19" s="33">
        <v>9</v>
      </c>
      <c r="C19" s="415"/>
      <c r="D19" s="25" t="s">
        <v>99</v>
      </c>
      <c r="E19" s="67"/>
      <c r="F19" s="68"/>
      <c r="G19" s="188"/>
      <c r="H19" s="69"/>
      <c r="I19" s="69"/>
      <c r="J19" s="69"/>
      <c r="K19" s="69"/>
      <c r="L19" s="69"/>
      <c r="M19" s="69"/>
      <c r="N19" s="69"/>
      <c r="O19" s="118">
        <f t="shared" si="0"/>
        <v>0</v>
      </c>
      <c r="P19" s="120" t="e">
        <f t="shared" si="1"/>
        <v>#DIV/0!</v>
      </c>
    </row>
    <row r="20" spans="1:16" ht="32.25" customHeight="1" thickBot="1">
      <c r="A20" s="14"/>
      <c r="B20" s="33">
        <v>10</v>
      </c>
      <c r="C20" s="415"/>
      <c r="D20" s="25" t="s">
        <v>100</v>
      </c>
      <c r="E20" s="67"/>
      <c r="F20" s="68"/>
      <c r="G20" s="188"/>
      <c r="H20" s="69"/>
      <c r="I20" s="69"/>
      <c r="J20" s="69"/>
      <c r="K20" s="69"/>
      <c r="L20" s="69"/>
      <c r="M20" s="69"/>
      <c r="N20" s="69"/>
      <c r="O20" s="118">
        <f t="shared" si="0"/>
        <v>0</v>
      </c>
      <c r="P20" s="120" t="e">
        <f t="shared" si="1"/>
        <v>#DIV/0!</v>
      </c>
    </row>
    <row r="21" spans="1:16" ht="53.25" customHeight="1" thickBot="1">
      <c r="B21" s="33">
        <v>11</v>
      </c>
      <c r="C21" s="416"/>
      <c r="D21" s="70" t="s">
        <v>128</v>
      </c>
      <c r="E21" s="67"/>
      <c r="F21" s="68"/>
      <c r="G21" s="188"/>
      <c r="H21" s="69"/>
      <c r="I21" s="69"/>
      <c r="J21" s="69"/>
      <c r="K21" s="69"/>
      <c r="L21" s="69"/>
      <c r="M21" s="69"/>
      <c r="N21" s="69"/>
      <c r="O21" s="118">
        <f t="shared" si="0"/>
        <v>0</v>
      </c>
      <c r="P21" s="120" t="e">
        <f t="shared" si="1"/>
        <v>#DIV/0!</v>
      </c>
    </row>
    <row r="22" spans="1:16" s="57" customFormat="1" ht="53.25" customHeight="1" thickBot="1">
      <c r="A22" s="13"/>
      <c r="B22" s="33">
        <v>12</v>
      </c>
      <c r="C22" s="417" t="s">
        <v>172</v>
      </c>
      <c r="D22" s="418"/>
      <c r="E22" s="71"/>
      <c r="F22" s="72"/>
      <c r="G22" s="189"/>
      <c r="H22" s="69"/>
      <c r="I22" s="69"/>
      <c r="J22" s="69"/>
      <c r="K22" s="69"/>
      <c r="L22" s="69"/>
      <c r="M22" s="69"/>
      <c r="N22" s="69"/>
      <c r="O22" s="118">
        <f t="shared" si="0"/>
        <v>0</v>
      </c>
      <c r="P22" s="120" t="e">
        <f t="shared" si="1"/>
        <v>#DIV/0!</v>
      </c>
    </row>
    <row r="23" spans="1:16" s="146" customFormat="1" ht="53.25" customHeight="1" thickBot="1">
      <c r="A23" s="13"/>
      <c r="B23" s="33">
        <v>13</v>
      </c>
      <c r="C23" s="402" t="s">
        <v>266</v>
      </c>
      <c r="D23" s="403"/>
      <c r="E23" s="71"/>
      <c r="F23" s="72"/>
      <c r="G23" s="190"/>
      <c r="H23" s="69"/>
      <c r="I23" s="69"/>
      <c r="J23" s="69"/>
      <c r="K23" s="69"/>
      <c r="L23" s="69"/>
      <c r="M23" s="69"/>
      <c r="N23" s="69"/>
      <c r="O23" s="118">
        <f t="shared" si="0"/>
        <v>0</v>
      </c>
      <c r="P23" s="120" t="e">
        <f t="shared" si="1"/>
        <v>#DIV/0!</v>
      </c>
    </row>
    <row r="24" spans="1:16" s="57" customFormat="1" ht="53.25" customHeight="1" thickBot="1">
      <c r="A24" s="13"/>
      <c r="B24" s="33">
        <v>14</v>
      </c>
      <c r="C24" s="388" t="s">
        <v>173</v>
      </c>
      <c r="D24" s="389"/>
      <c r="E24" s="71"/>
      <c r="F24" s="72"/>
      <c r="G24" s="191"/>
      <c r="H24" s="73"/>
      <c r="I24" s="73"/>
      <c r="J24" s="73"/>
      <c r="K24" s="73"/>
      <c r="L24" s="73"/>
      <c r="M24" s="73"/>
      <c r="N24" s="73"/>
      <c r="O24" s="118">
        <f t="shared" si="0"/>
        <v>0</v>
      </c>
      <c r="P24" s="120" t="e">
        <f t="shared" si="1"/>
        <v>#DIV/0!</v>
      </c>
    </row>
    <row r="25" spans="1:16" ht="53.25" customHeight="1" thickBot="1">
      <c r="B25" s="33">
        <v>15</v>
      </c>
      <c r="C25" s="388" t="s">
        <v>69</v>
      </c>
      <c r="D25" s="389"/>
      <c r="E25" s="71"/>
      <c r="F25" s="72"/>
      <c r="G25" s="191"/>
      <c r="H25" s="73"/>
      <c r="I25" s="73"/>
      <c r="J25" s="73"/>
      <c r="K25" s="73"/>
      <c r="L25" s="73"/>
      <c r="M25" s="73"/>
      <c r="N25" s="73"/>
      <c r="O25" s="118">
        <f t="shared" si="0"/>
        <v>0</v>
      </c>
      <c r="P25" s="120" t="e">
        <f t="shared" si="1"/>
        <v>#DIV/0!</v>
      </c>
    </row>
    <row r="26" spans="1:16" s="143" customFormat="1" ht="53.25" customHeight="1" thickBot="1">
      <c r="A26" s="13"/>
      <c r="B26" s="33">
        <v>16</v>
      </c>
      <c r="C26" s="400" t="s">
        <v>246</v>
      </c>
      <c r="D26" s="401"/>
      <c r="E26" s="71"/>
      <c r="F26" s="72"/>
      <c r="G26" s="191"/>
      <c r="H26" s="73"/>
      <c r="I26" s="73"/>
      <c r="J26" s="73"/>
      <c r="K26" s="73"/>
      <c r="L26" s="73"/>
      <c r="M26" s="73"/>
      <c r="N26" s="73"/>
      <c r="O26" s="118">
        <f t="shared" si="0"/>
        <v>0</v>
      </c>
      <c r="P26" s="120" t="e">
        <f t="shared" si="1"/>
        <v>#DIV/0!</v>
      </c>
    </row>
    <row r="27" spans="1:16" ht="52.5" customHeight="1" thickBot="1">
      <c r="B27" s="33">
        <v>17</v>
      </c>
      <c r="C27" s="409" t="s">
        <v>267</v>
      </c>
      <c r="D27" s="410"/>
      <c r="E27" s="71"/>
      <c r="F27" s="71"/>
      <c r="G27" s="183"/>
      <c r="H27" s="71"/>
      <c r="I27" s="71"/>
      <c r="J27" s="71"/>
      <c r="K27" s="71"/>
      <c r="L27" s="71"/>
      <c r="M27" s="71"/>
      <c r="N27" s="71"/>
      <c r="O27" s="118">
        <f t="shared" si="0"/>
        <v>0</v>
      </c>
      <c r="P27" s="120" t="e">
        <f t="shared" si="1"/>
        <v>#DIV/0!</v>
      </c>
    </row>
    <row r="28" spans="1:16" ht="52.5" customHeight="1" thickBot="1">
      <c r="A28" s="14">
        <f>F28*0.4</f>
        <v>0</v>
      </c>
      <c r="B28" s="33">
        <v>18</v>
      </c>
      <c r="C28" s="407" t="s">
        <v>92</v>
      </c>
      <c r="D28" s="408"/>
      <c r="E28" s="71"/>
      <c r="F28" s="71"/>
      <c r="G28" s="183"/>
      <c r="H28" s="71"/>
      <c r="I28" s="71"/>
      <c r="J28" s="71"/>
      <c r="K28" s="71"/>
      <c r="L28" s="71"/>
      <c r="M28" s="71"/>
      <c r="N28" s="71"/>
      <c r="O28" s="118">
        <f t="shared" si="0"/>
        <v>0</v>
      </c>
      <c r="P28" s="120" t="e">
        <f t="shared" si="1"/>
        <v>#DIV/0!</v>
      </c>
    </row>
    <row r="29" spans="1:16" ht="52.5" customHeight="1" thickBot="1">
      <c r="A29" s="14"/>
      <c r="B29" s="33">
        <v>19</v>
      </c>
      <c r="C29" s="407" t="s">
        <v>192</v>
      </c>
      <c r="D29" s="408"/>
      <c r="E29" s="71"/>
      <c r="F29" s="71"/>
      <c r="G29" s="183"/>
      <c r="H29" s="71"/>
      <c r="I29" s="71"/>
      <c r="J29" s="71"/>
      <c r="K29" s="71"/>
      <c r="L29" s="71"/>
      <c r="M29" s="71"/>
      <c r="N29" s="71"/>
      <c r="O29" s="118">
        <f t="shared" si="0"/>
        <v>0</v>
      </c>
      <c r="P29" s="120" t="e">
        <f t="shared" si="1"/>
        <v>#DIV/0!</v>
      </c>
    </row>
    <row r="30" spans="1:16" s="57" customFormat="1" ht="52.5" customHeight="1" thickBot="1">
      <c r="A30" s="14"/>
      <c r="B30" s="33">
        <v>20</v>
      </c>
      <c r="C30" s="409" t="s">
        <v>247</v>
      </c>
      <c r="D30" s="410"/>
      <c r="E30" s="71"/>
      <c r="F30" s="71"/>
      <c r="G30" s="183"/>
      <c r="H30" s="71"/>
      <c r="I30" s="71"/>
      <c r="J30" s="71"/>
      <c r="K30" s="71"/>
      <c r="L30" s="71"/>
      <c r="M30" s="71"/>
      <c r="N30" s="71"/>
      <c r="O30" s="118">
        <f t="shared" si="0"/>
        <v>0</v>
      </c>
      <c r="P30" s="120" t="e">
        <f t="shared" si="1"/>
        <v>#DIV/0!</v>
      </c>
    </row>
    <row r="31" spans="1:16" s="181" customFormat="1" ht="52.5" customHeight="1" thickBot="1">
      <c r="A31" s="14"/>
      <c r="B31" s="33">
        <v>21</v>
      </c>
      <c r="C31" s="409" t="s">
        <v>268</v>
      </c>
      <c r="D31" s="410"/>
      <c r="E31" s="71"/>
      <c r="F31" s="71"/>
      <c r="G31" s="183"/>
      <c r="H31" s="71"/>
      <c r="I31" s="71"/>
      <c r="J31" s="71"/>
      <c r="K31" s="71"/>
      <c r="L31" s="71"/>
      <c r="M31" s="71"/>
      <c r="N31" s="71"/>
      <c r="O31" s="118">
        <f t="shared" si="0"/>
        <v>0</v>
      </c>
      <c r="P31" s="120" t="e">
        <f t="shared" si="1"/>
        <v>#DIV/0!</v>
      </c>
    </row>
    <row r="32" spans="1:16" ht="44.25" customHeight="1" thickBot="1">
      <c r="B32" s="33">
        <v>22</v>
      </c>
      <c r="C32" s="407" t="s">
        <v>76</v>
      </c>
      <c r="D32" s="408"/>
      <c r="E32" s="71"/>
      <c r="F32" s="71"/>
      <c r="G32" s="183"/>
      <c r="H32" s="71"/>
      <c r="I32" s="71"/>
      <c r="J32" s="71"/>
      <c r="K32" s="71"/>
      <c r="L32" s="71"/>
      <c r="M32" s="71"/>
      <c r="N32" s="71"/>
      <c r="O32" s="118">
        <f t="shared" si="0"/>
        <v>0</v>
      </c>
      <c r="P32" s="120" t="e">
        <f t="shared" si="1"/>
        <v>#DIV/0!</v>
      </c>
    </row>
    <row r="33" spans="2:16" ht="42.75" customHeight="1" thickBot="1">
      <c r="B33" s="382" t="s">
        <v>3</v>
      </c>
      <c r="C33" s="383"/>
      <c r="D33" s="383"/>
      <c r="E33" s="66">
        <f t="shared" ref="E33:N33" si="2">SUM(E11:E32)</f>
        <v>0</v>
      </c>
      <c r="F33" s="66">
        <f t="shared" si="2"/>
        <v>0</v>
      </c>
      <c r="G33" s="192">
        <f t="shared" si="2"/>
        <v>0</v>
      </c>
      <c r="H33" s="66">
        <f t="shared" si="2"/>
        <v>0</v>
      </c>
      <c r="I33" s="66">
        <f t="shared" si="2"/>
        <v>0</v>
      </c>
      <c r="J33" s="66">
        <f t="shared" si="2"/>
        <v>0</v>
      </c>
      <c r="K33" s="66">
        <f t="shared" si="2"/>
        <v>0</v>
      </c>
      <c r="L33" s="66">
        <f t="shared" si="2"/>
        <v>0</v>
      </c>
      <c r="M33" s="66">
        <f t="shared" si="2"/>
        <v>0</v>
      </c>
      <c r="N33" s="66">
        <f t="shared" si="2"/>
        <v>0</v>
      </c>
      <c r="O33" s="119">
        <f>SUM(O11:O32)</f>
        <v>0</v>
      </c>
      <c r="P33" s="679" t="e">
        <f t="shared" si="1"/>
        <v>#DIV/0!</v>
      </c>
    </row>
    <row r="34" spans="2:16" ht="29.25" customHeight="1" thickBot="1"/>
    <row r="35" spans="2:16" ht="30">
      <c r="B35" s="207" t="s">
        <v>250</v>
      </c>
      <c r="C35" s="208"/>
      <c r="D35" s="208"/>
      <c r="E35" s="208"/>
      <c r="F35" s="209"/>
      <c r="G35" s="207" t="s">
        <v>179</v>
      </c>
      <c r="H35" s="208"/>
      <c r="I35" s="208"/>
      <c r="J35" s="208"/>
      <c r="K35" s="208"/>
      <c r="L35" s="208"/>
      <c r="M35" s="209"/>
    </row>
    <row r="36" spans="2:16" ht="30.75" thickBot="1">
      <c r="B36" s="204" t="s">
        <v>70</v>
      </c>
      <c r="C36" s="205"/>
      <c r="D36" s="205"/>
      <c r="E36" s="205"/>
      <c r="F36" s="206"/>
      <c r="G36" s="204" t="s">
        <v>74</v>
      </c>
      <c r="H36" s="205"/>
      <c r="I36" s="205"/>
      <c r="J36" s="205"/>
      <c r="K36" s="205"/>
      <c r="L36" s="205"/>
      <c r="M36" s="206"/>
    </row>
    <row r="37" spans="2:16" ht="33.75">
      <c r="B37" s="207" t="s">
        <v>73</v>
      </c>
      <c r="C37" s="208"/>
      <c r="D37" s="209"/>
      <c r="E37" s="321" t="s">
        <v>71</v>
      </c>
      <c r="F37" s="322"/>
      <c r="G37" s="322"/>
      <c r="H37" s="323"/>
      <c r="I37" s="207" t="s">
        <v>72</v>
      </c>
      <c r="J37" s="208"/>
      <c r="K37" s="208"/>
      <c r="L37" s="208"/>
      <c r="M37" s="209"/>
    </row>
    <row r="38" spans="2:16" ht="37.5" thickBot="1">
      <c r="B38" s="204" t="s">
        <v>74</v>
      </c>
      <c r="C38" s="205"/>
      <c r="D38" s="206"/>
      <c r="E38" s="318" t="s">
        <v>74</v>
      </c>
      <c r="F38" s="319"/>
      <c r="G38" s="319"/>
      <c r="H38" s="320"/>
      <c r="I38" s="204" t="s">
        <v>74</v>
      </c>
      <c r="J38" s="205"/>
      <c r="K38" s="205"/>
      <c r="L38" s="205"/>
      <c r="M38" s="206"/>
    </row>
  </sheetData>
  <sheetProtection formatCells="0" formatColumns="0" formatRows="0" insertColumns="0" insertRows="0" insertHyperlinks="0" deleteColumns="0" deleteRows="0" sort="0" autoFilter="0" pivotTables="0"/>
  <mergeCells count="46">
    <mergeCell ref="B38:D38"/>
    <mergeCell ref="E38:H38"/>
    <mergeCell ref="I38:M38"/>
    <mergeCell ref="G2:P2"/>
    <mergeCell ref="G3:P3"/>
    <mergeCell ref="G4:P4"/>
    <mergeCell ref="B5:P5"/>
    <mergeCell ref="J7:O7"/>
    <mergeCell ref="B2:F2"/>
    <mergeCell ref="B3:F3"/>
    <mergeCell ref="B4:F4"/>
    <mergeCell ref="B7:D7"/>
    <mergeCell ref="C31:D31"/>
    <mergeCell ref="C32:D32"/>
    <mergeCell ref="B8:B10"/>
    <mergeCell ref="C11:C12"/>
    <mergeCell ref="C29:D29"/>
    <mergeCell ref="E8:E10"/>
    <mergeCell ref="C30:D30"/>
    <mergeCell ref="C27:D27"/>
    <mergeCell ref="C8:D10"/>
    <mergeCell ref="C25:D25"/>
    <mergeCell ref="C13:C21"/>
    <mergeCell ref="C22:D22"/>
    <mergeCell ref="P8:P10"/>
    <mergeCell ref="B33:D33"/>
    <mergeCell ref="O9:O10"/>
    <mergeCell ref="H9:I9"/>
    <mergeCell ref="C24:D24"/>
    <mergeCell ref="G9:G10"/>
    <mergeCell ref="H8:O8"/>
    <mergeCell ref="N9:N10"/>
    <mergeCell ref="J9:K9"/>
    <mergeCell ref="L9:L10"/>
    <mergeCell ref="C26:D26"/>
    <mergeCell ref="C23:D23"/>
    <mergeCell ref="M9:M10"/>
    <mergeCell ref="F8:F10"/>
    <mergeCell ref="C28:D28"/>
    <mergeCell ref="B35:F35"/>
    <mergeCell ref="G35:M35"/>
    <mergeCell ref="B36:F36"/>
    <mergeCell ref="G36:M36"/>
    <mergeCell ref="B37:D37"/>
    <mergeCell ref="E37:H37"/>
    <mergeCell ref="I37:M37"/>
  </mergeCells>
  <printOptions horizontalCentered="1"/>
  <pageMargins left="0" right="0" top="0.5" bottom="0" header="0.31496062992126" footer="0.31496062992126"/>
  <pageSetup paperSize="9"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S44"/>
  <sheetViews>
    <sheetView rightToLeft="1" topLeftCell="A33" zoomScale="78" zoomScaleNormal="78" workbookViewId="0">
      <selection activeCell="C33" sqref="C33:D33"/>
    </sheetView>
  </sheetViews>
  <sheetFormatPr defaultColWidth="9" defaultRowHeight="22.5"/>
  <cols>
    <col min="1" max="1" width="13.625" style="3" bestFit="1" customWidth="1"/>
    <col min="2" max="2" width="11.25" style="3" customWidth="1"/>
    <col min="3" max="3" width="12" style="3" customWidth="1"/>
    <col min="4" max="4" width="25.75" style="3" customWidth="1"/>
    <col min="5" max="5" width="16.25" style="3" customWidth="1"/>
    <col min="6" max="6" width="15.875" style="3" customWidth="1"/>
    <col min="7" max="7" width="12.25" style="3" customWidth="1"/>
    <col min="8" max="9" width="14.375" style="3" customWidth="1"/>
    <col min="10" max="10" width="14.875" style="3" customWidth="1"/>
    <col min="11" max="11" width="14.375" style="104" customWidth="1"/>
    <col min="12" max="12" width="14.125" style="3" customWidth="1"/>
    <col min="13" max="13" width="14.875" style="3" customWidth="1"/>
    <col min="14" max="14" width="13.125" style="3" customWidth="1"/>
    <col min="15" max="15" width="10.125" style="143" customWidth="1"/>
    <col min="16" max="16" width="13.25" style="3" customWidth="1"/>
    <col min="17" max="17" width="14.25" style="3" customWidth="1"/>
    <col min="18" max="18" width="10.75" style="3" customWidth="1"/>
    <col min="19" max="16384" width="9" style="3"/>
  </cols>
  <sheetData>
    <row r="1" spans="2:19" ht="30" customHeight="1" thickBot="1"/>
    <row r="2" spans="2:19" ht="69" customHeight="1">
      <c r="B2" s="239" t="s">
        <v>221</v>
      </c>
      <c r="C2" s="240"/>
      <c r="D2" s="240"/>
      <c r="E2" s="477" t="s">
        <v>57</v>
      </c>
      <c r="F2" s="477"/>
      <c r="G2" s="477"/>
      <c r="H2" s="477"/>
      <c r="I2" s="477"/>
      <c r="J2" s="477"/>
      <c r="K2" s="477"/>
      <c r="L2" s="477"/>
      <c r="M2" s="477"/>
      <c r="N2" s="477"/>
      <c r="O2" s="477"/>
      <c r="P2" s="477"/>
      <c r="Q2" s="477"/>
      <c r="R2" s="478"/>
      <c r="S2" s="4"/>
    </row>
    <row r="3" spans="2:19" ht="60.75" customHeight="1">
      <c r="B3" s="482" t="s">
        <v>32</v>
      </c>
      <c r="C3" s="483"/>
      <c r="D3" s="483"/>
      <c r="E3" s="443" t="s">
        <v>58</v>
      </c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124"/>
      <c r="S3" s="4"/>
    </row>
    <row r="4" spans="2:19" ht="44.25" customHeight="1" thickBot="1">
      <c r="B4" s="486" t="s">
        <v>47</v>
      </c>
      <c r="C4" s="487"/>
      <c r="D4" s="487"/>
      <c r="E4" s="444"/>
      <c r="F4" s="444"/>
      <c r="G4" s="444"/>
      <c r="H4" s="444"/>
      <c r="I4" s="444"/>
      <c r="J4" s="444"/>
      <c r="K4" s="444"/>
      <c r="L4" s="444"/>
      <c r="M4" s="444"/>
      <c r="N4" s="444"/>
      <c r="O4" s="444"/>
      <c r="P4" s="444"/>
      <c r="Q4" s="444"/>
      <c r="R4" s="103"/>
      <c r="S4" s="4"/>
    </row>
    <row r="5" spans="2:19" ht="44.25" customHeight="1" thickBot="1">
      <c r="B5" s="351" t="s">
        <v>77</v>
      </c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352"/>
      <c r="Q5" s="352"/>
      <c r="R5" s="353"/>
      <c r="S5" s="4"/>
    </row>
    <row r="6" spans="2:19" ht="39" customHeight="1" thickBot="1">
      <c r="D6" s="21"/>
      <c r="E6" s="21"/>
      <c r="F6" s="21"/>
      <c r="G6" s="21"/>
      <c r="H6" s="21"/>
      <c r="I6" s="21"/>
      <c r="J6" s="21"/>
      <c r="K6" s="21"/>
      <c r="L6" s="433"/>
      <c r="M6" s="433"/>
      <c r="N6" s="433"/>
      <c r="O6" s="144"/>
      <c r="P6" s="445" t="s">
        <v>50</v>
      </c>
      <c r="Q6" s="445"/>
    </row>
    <row r="7" spans="2:19" ht="46.5" customHeight="1" thickBot="1">
      <c r="B7" s="458" t="s">
        <v>41</v>
      </c>
      <c r="C7" s="437" t="s">
        <v>103</v>
      </c>
      <c r="D7" s="438"/>
      <c r="E7" s="463" t="s">
        <v>52</v>
      </c>
      <c r="F7" s="437" t="s">
        <v>16</v>
      </c>
      <c r="G7" s="438"/>
      <c r="H7" s="484"/>
      <c r="I7" s="454" t="s">
        <v>201</v>
      </c>
      <c r="J7" s="456" t="s">
        <v>205</v>
      </c>
      <c r="K7" s="456"/>
      <c r="L7" s="456"/>
      <c r="M7" s="456"/>
      <c r="N7" s="456"/>
      <c r="O7" s="456"/>
      <c r="P7" s="456"/>
      <c r="Q7" s="457"/>
      <c r="R7" s="474" t="s">
        <v>204</v>
      </c>
    </row>
    <row r="8" spans="2:19" ht="81.75" customHeight="1" thickBot="1">
      <c r="B8" s="459"/>
      <c r="C8" s="439"/>
      <c r="D8" s="440"/>
      <c r="E8" s="464"/>
      <c r="F8" s="441"/>
      <c r="G8" s="442"/>
      <c r="H8" s="485"/>
      <c r="I8" s="455"/>
      <c r="J8" s="452" t="s">
        <v>155</v>
      </c>
      <c r="K8" s="453"/>
      <c r="L8" s="446" t="s">
        <v>157</v>
      </c>
      <c r="M8" s="447"/>
      <c r="N8" s="450" t="s">
        <v>158</v>
      </c>
      <c r="O8" s="450" t="s">
        <v>49</v>
      </c>
      <c r="P8" s="450" t="s">
        <v>129</v>
      </c>
      <c r="Q8" s="448" t="s">
        <v>82</v>
      </c>
      <c r="R8" s="475"/>
    </row>
    <row r="9" spans="2:19" ht="53.25" customHeight="1" thickBot="1">
      <c r="B9" s="460"/>
      <c r="C9" s="441"/>
      <c r="D9" s="442"/>
      <c r="E9" s="465"/>
      <c r="F9" s="142" t="s">
        <v>17</v>
      </c>
      <c r="G9" s="142" t="s">
        <v>18</v>
      </c>
      <c r="H9" s="142" t="s">
        <v>19</v>
      </c>
      <c r="I9" s="182" t="s">
        <v>202</v>
      </c>
      <c r="J9" s="142" t="s">
        <v>51</v>
      </c>
      <c r="K9" s="139" t="s">
        <v>203</v>
      </c>
      <c r="L9" s="139" t="s">
        <v>51</v>
      </c>
      <c r="M9" s="139" t="s">
        <v>203</v>
      </c>
      <c r="N9" s="451"/>
      <c r="O9" s="451"/>
      <c r="P9" s="451"/>
      <c r="Q9" s="449"/>
      <c r="R9" s="476"/>
    </row>
    <row r="10" spans="2:19" ht="45" customHeight="1" thickBot="1">
      <c r="B10" s="137">
        <v>1</v>
      </c>
      <c r="C10" s="479" t="s">
        <v>89</v>
      </c>
      <c r="D10" s="138" t="s">
        <v>269</v>
      </c>
      <c r="E10" s="78"/>
      <c r="F10" s="71" t="s">
        <v>20</v>
      </c>
      <c r="G10" s="71"/>
      <c r="H10" s="71"/>
      <c r="I10" s="183"/>
      <c r="J10" s="71">
        <v>0</v>
      </c>
      <c r="K10" s="71"/>
      <c r="L10" s="71"/>
      <c r="M10" s="71"/>
      <c r="N10" s="71"/>
      <c r="O10" s="71"/>
      <c r="P10" s="71"/>
      <c r="Q10" s="71">
        <f>P10+O10+N10+M10+L10+K10+J10</f>
        <v>0</v>
      </c>
      <c r="R10" s="71" t="e">
        <f>(Q10-E10)*100/E10</f>
        <v>#DIV/0!</v>
      </c>
    </row>
    <row r="11" spans="2:19" ht="45" customHeight="1" thickBot="1">
      <c r="B11" s="137">
        <v>2</v>
      </c>
      <c r="C11" s="480"/>
      <c r="D11" s="138" t="s">
        <v>9</v>
      </c>
      <c r="E11" s="78"/>
      <c r="F11" s="71" t="s">
        <v>21</v>
      </c>
      <c r="G11" s="71"/>
      <c r="H11" s="71"/>
      <c r="I11" s="183"/>
      <c r="J11" s="71"/>
      <c r="K11" s="71"/>
      <c r="L11" s="71"/>
      <c r="M11" s="71"/>
      <c r="N11" s="71"/>
      <c r="O11" s="71"/>
      <c r="P11" s="71"/>
      <c r="Q11" s="71">
        <f t="shared" ref="Q11:Q38" si="0">P11+O11+N11+M11+L11+K11+J11</f>
        <v>0</v>
      </c>
      <c r="R11" s="71" t="e">
        <f t="shared" ref="R11:R39" si="1">(Q11-E11)*100/E11</f>
        <v>#DIV/0!</v>
      </c>
    </row>
    <row r="12" spans="2:19" ht="45" customHeight="1" thickBot="1">
      <c r="B12" s="137">
        <v>3</v>
      </c>
      <c r="C12" s="480"/>
      <c r="D12" s="138" t="s">
        <v>104</v>
      </c>
      <c r="E12" s="78"/>
      <c r="F12" s="71" t="s">
        <v>33</v>
      </c>
      <c r="G12" s="71"/>
      <c r="H12" s="71"/>
      <c r="I12" s="183"/>
      <c r="J12" s="71"/>
      <c r="K12" s="71"/>
      <c r="L12" s="71"/>
      <c r="M12" s="71"/>
      <c r="N12" s="71"/>
      <c r="O12" s="71"/>
      <c r="P12" s="71"/>
      <c r="Q12" s="71">
        <f t="shared" si="0"/>
        <v>0</v>
      </c>
      <c r="R12" s="71" t="e">
        <f t="shared" si="1"/>
        <v>#DIV/0!</v>
      </c>
    </row>
    <row r="13" spans="2:19" ht="45" customHeight="1" thickBot="1">
      <c r="B13" s="137">
        <v>4</v>
      </c>
      <c r="C13" s="480"/>
      <c r="D13" s="138" t="s">
        <v>130</v>
      </c>
      <c r="E13" s="78"/>
      <c r="F13" s="71" t="s">
        <v>131</v>
      </c>
      <c r="G13" s="71"/>
      <c r="H13" s="71"/>
      <c r="I13" s="183"/>
      <c r="J13" s="71"/>
      <c r="K13" s="71"/>
      <c r="L13" s="71"/>
      <c r="M13" s="71"/>
      <c r="N13" s="71"/>
      <c r="O13" s="71"/>
      <c r="P13" s="71"/>
      <c r="Q13" s="71">
        <f t="shared" si="0"/>
        <v>0</v>
      </c>
      <c r="R13" s="71" t="e">
        <f t="shared" si="1"/>
        <v>#DIV/0!</v>
      </c>
    </row>
    <row r="14" spans="2:19" ht="45" customHeight="1" thickBot="1">
      <c r="B14" s="137">
        <v>5</v>
      </c>
      <c r="C14" s="481"/>
      <c r="D14" s="138" t="s">
        <v>8</v>
      </c>
      <c r="E14" s="78"/>
      <c r="F14" s="71"/>
      <c r="G14" s="71"/>
      <c r="H14" s="71"/>
      <c r="I14" s="183"/>
      <c r="J14" s="71"/>
      <c r="K14" s="71"/>
      <c r="L14" s="71"/>
      <c r="M14" s="71"/>
      <c r="N14" s="71"/>
      <c r="O14" s="71"/>
      <c r="P14" s="71"/>
      <c r="Q14" s="71">
        <f t="shared" si="0"/>
        <v>0</v>
      </c>
      <c r="R14" s="71" t="e">
        <f t="shared" si="1"/>
        <v>#DIV/0!</v>
      </c>
    </row>
    <row r="15" spans="2:19" s="57" customFormat="1" ht="45" customHeight="1" thickBot="1">
      <c r="B15" s="137">
        <v>6</v>
      </c>
      <c r="C15" s="471" t="s">
        <v>107</v>
      </c>
      <c r="D15" s="138" t="s">
        <v>110</v>
      </c>
      <c r="E15" s="78"/>
      <c r="F15" s="71" t="s">
        <v>22</v>
      </c>
      <c r="G15" s="71"/>
      <c r="H15" s="71"/>
      <c r="I15" s="183"/>
      <c r="J15" s="71"/>
      <c r="K15" s="71"/>
      <c r="L15" s="71"/>
      <c r="M15" s="71"/>
      <c r="N15" s="71"/>
      <c r="O15" s="71"/>
      <c r="P15" s="71"/>
      <c r="Q15" s="71">
        <f t="shared" si="0"/>
        <v>0</v>
      </c>
      <c r="R15" s="71" t="e">
        <f t="shared" si="1"/>
        <v>#DIV/0!</v>
      </c>
    </row>
    <row r="16" spans="2:19" s="57" customFormat="1" ht="45" customHeight="1" thickBot="1">
      <c r="B16" s="137">
        <v>7</v>
      </c>
      <c r="C16" s="472"/>
      <c r="D16" s="138" t="s">
        <v>111</v>
      </c>
      <c r="E16" s="78"/>
      <c r="F16" s="71"/>
      <c r="G16" s="71"/>
      <c r="H16" s="71"/>
      <c r="I16" s="183"/>
      <c r="J16" s="71"/>
      <c r="K16" s="71"/>
      <c r="L16" s="71"/>
      <c r="M16" s="71"/>
      <c r="N16" s="71"/>
      <c r="O16" s="71"/>
      <c r="P16" s="71"/>
      <c r="Q16" s="71">
        <f t="shared" si="0"/>
        <v>0</v>
      </c>
      <c r="R16" s="71" t="e">
        <f t="shared" si="1"/>
        <v>#DIV/0!</v>
      </c>
    </row>
    <row r="17" spans="2:18" s="57" customFormat="1" ht="45" customHeight="1" thickBot="1">
      <c r="B17" s="137">
        <v>8</v>
      </c>
      <c r="C17" s="472"/>
      <c r="D17" s="138" t="s">
        <v>112</v>
      </c>
      <c r="E17" s="78"/>
      <c r="F17" s="71" t="s">
        <v>108</v>
      </c>
      <c r="G17" s="71"/>
      <c r="H17" s="71"/>
      <c r="I17" s="183"/>
      <c r="J17" s="71"/>
      <c r="K17" s="71"/>
      <c r="L17" s="71"/>
      <c r="M17" s="71"/>
      <c r="N17" s="71"/>
      <c r="O17" s="71"/>
      <c r="P17" s="71"/>
      <c r="Q17" s="71">
        <f t="shared" si="0"/>
        <v>0</v>
      </c>
      <c r="R17" s="71" t="e">
        <f t="shared" si="1"/>
        <v>#DIV/0!</v>
      </c>
    </row>
    <row r="18" spans="2:18" s="57" customFormat="1" ht="45" customHeight="1" thickBot="1">
      <c r="B18" s="137">
        <v>9</v>
      </c>
      <c r="C18" s="473"/>
      <c r="D18" s="138" t="s">
        <v>113</v>
      </c>
      <c r="E18" s="78"/>
      <c r="F18" s="71" t="s">
        <v>109</v>
      </c>
      <c r="G18" s="71"/>
      <c r="H18" s="71"/>
      <c r="I18" s="183"/>
      <c r="J18" s="71"/>
      <c r="K18" s="71"/>
      <c r="L18" s="71"/>
      <c r="M18" s="71"/>
      <c r="N18" s="71"/>
      <c r="O18" s="71"/>
      <c r="P18" s="71"/>
      <c r="Q18" s="71">
        <f t="shared" si="0"/>
        <v>0</v>
      </c>
      <c r="R18" s="71" t="e">
        <f t="shared" si="1"/>
        <v>#DIV/0!</v>
      </c>
    </row>
    <row r="19" spans="2:18" s="181" customFormat="1" ht="45" customHeight="1" thickBot="1">
      <c r="B19" s="137">
        <v>10</v>
      </c>
      <c r="C19" s="680" t="s">
        <v>88</v>
      </c>
      <c r="D19" s="138" t="s">
        <v>87</v>
      </c>
      <c r="E19" s="78"/>
      <c r="F19" s="71"/>
      <c r="G19" s="71"/>
      <c r="H19" s="71"/>
      <c r="I19" s="183"/>
      <c r="J19" s="71"/>
      <c r="K19" s="71"/>
      <c r="L19" s="71"/>
      <c r="M19" s="71"/>
      <c r="N19" s="71"/>
      <c r="O19" s="71"/>
      <c r="P19" s="71"/>
      <c r="Q19" s="71">
        <f t="shared" si="0"/>
        <v>0</v>
      </c>
      <c r="R19" s="71" t="e">
        <f t="shared" si="1"/>
        <v>#DIV/0!</v>
      </c>
    </row>
    <row r="20" spans="2:18" s="111" customFormat="1" ht="45" customHeight="1" thickBot="1">
      <c r="B20" s="137">
        <v>11</v>
      </c>
      <c r="C20" s="681"/>
      <c r="D20" s="138" t="s">
        <v>83</v>
      </c>
      <c r="E20" s="78"/>
      <c r="F20" s="71" t="s">
        <v>21</v>
      </c>
      <c r="G20" s="71"/>
      <c r="H20" s="71"/>
      <c r="I20" s="183"/>
      <c r="J20" s="71"/>
      <c r="K20" s="71"/>
      <c r="L20" s="71"/>
      <c r="M20" s="71"/>
      <c r="N20" s="71"/>
      <c r="O20" s="71"/>
      <c r="P20" s="71"/>
      <c r="Q20" s="71">
        <f t="shared" si="0"/>
        <v>0</v>
      </c>
      <c r="R20" s="71" t="e">
        <f t="shared" si="1"/>
        <v>#DIV/0!</v>
      </c>
    </row>
    <row r="21" spans="2:18" s="111" customFormat="1" ht="45" customHeight="1" thickBot="1">
      <c r="B21" s="137">
        <v>12</v>
      </c>
      <c r="C21" s="681"/>
      <c r="D21" s="138" t="s">
        <v>176</v>
      </c>
      <c r="E21" s="78"/>
      <c r="F21" s="71" t="s">
        <v>28</v>
      </c>
      <c r="G21" s="71"/>
      <c r="H21" s="71"/>
      <c r="I21" s="183"/>
      <c r="J21" s="71"/>
      <c r="K21" s="71"/>
      <c r="L21" s="71"/>
      <c r="M21" s="71"/>
      <c r="N21" s="71"/>
      <c r="O21" s="71"/>
      <c r="P21" s="71"/>
      <c r="Q21" s="71">
        <f t="shared" si="0"/>
        <v>0</v>
      </c>
      <c r="R21" s="71" t="e">
        <f t="shared" si="1"/>
        <v>#DIV/0!</v>
      </c>
    </row>
    <row r="22" spans="2:18" s="111" customFormat="1" ht="45" customHeight="1" thickBot="1">
      <c r="B22" s="137">
        <v>13</v>
      </c>
      <c r="C22" s="681"/>
      <c r="D22" s="138" t="s">
        <v>84</v>
      </c>
      <c r="E22" s="78"/>
      <c r="F22" s="71" t="s">
        <v>29</v>
      </c>
      <c r="G22" s="71"/>
      <c r="H22" s="71"/>
      <c r="I22" s="183"/>
      <c r="J22" s="71"/>
      <c r="K22" s="71"/>
      <c r="L22" s="71"/>
      <c r="M22" s="71"/>
      <c r="N22" s="71"/>
      <c r="O22" s="71"/>
      <c r="P22" s="71"/>
      <c r="Q22" s="71">
        <f t="shared" si="0"/>
        <v>0</v>
      </c>
      <c r="R22" s="71" t="e">
        <f t="shared" si="1"/>
        <v>#DIV/0!</v>
      </c>
    </row>
    <row r="23" spans="2:18" s="111" customFormat="1" ht="45" customHeight="1" thickBot="1">
      <c r="B23" s="137">
        <v>14</v>
      </c>
      <c r="C23" s="681"/>
      <c r="D23" s="138" t="s">
        <v>85</v>
      </c>
      <c r="E23" s="78"/>
      <c r="F23" s="71" t="s">
        <v>30</v>
      </c>
      <c r="G23" s="71"/>
      <c r="H23" s="71"/>
      <c r="I23" s="183"/>
      <c r="J23" s="71"/>
      <c r="K23" s="71"/>
      <c r="L23" s="71"/>
      <c r="M23" s="71"/>
      <c r="N23" s="71"/>
      <c r="O23" s="71"/>
      <c r="P23" s="71"/>
      <c r="Q23" s="71">
        <f t="shared" si="0"/>
        <v>0</v>
      </c>
      <c r="R23" s="71" t="e">
        <f t="shared" si="1"/>
        <v>#DIV/0!</v>
      </c>
    </row>
    <row r="24" spans="2:18" s="111" customFormat="1" ht="45" customHeight="1" thickBot="1">
      <c r="B24" s="137">
        <v>15</v>
      </c>
      <c r="C24" s="682"/>
      <c r="D24" s="138" t="s">
        <v>86</v>
      </c>
      <c r="E24" s="78"/>
      <c r="F24" s="71" t="s">
        <v>31</v>
      </c>
      <c r="G24" s="71"/>
      <c r="H24" s="71"/>
      <c r="I24" s="183"/>
      <c r="J24" s="71"/>
      <c r="K24" s="71"/>
      <c r="L24" s="71"/>
      <c r="M24" s="71"/>
      <c r="N24" s="71"/>
      <c r="O24" s="71"/>
      <c r="P24" s="71"/>
      <c r="Q24" s="71">
        <f t="shared" si="0"/>
        <v>0</v>
      </c>
      <c r="R24" s="71" t="e">
        <f t="shared" si="1"/>
        <v>#DIV/0!</v>
      </c>
    </row>
    <row r="25" spans="2:18" s="57" customFormat="1" ht="45" customHeight="1" thickBot="1">
      <c r="B25" s="137">
        <v>16</v>
      </c>
      <c r="C25" s="469" t="s">
        <v>193</v>
      </c>
      <c r="D25" s="470"/>
      <c r="E25" s="78"/>
      <c r="F25" s="78"/>
      <c r="G25" s="71"/>
      <c r="H25" s="71"/>
      <c r="I25" s="183"/>
      <c r="J25" s="71"/>
      <c r="K25" s="71"/>
      <c r="L25" s="71"/>
      <c r="M25" s="71"/>
      <c r="N25" s="71"/>
      <c r="O25" s="71"/>
      <c r="P25" s="71"/>
      <c r="Q25" s="71">
        <f t="shared" si="0"/>
        <v>0</v>
      </c>
      <c r="R25" s="71" t="e">
        <f t="shared" si="1"/>
        <v>#DIV/0!</v>
      </c>
    </row>
    <row r="26" spans="2:18" ht="37.5" customHeight="1" thickBot="1">
      <c r="B26" s="137">
        <v>17</v>
      </c>
      <c r="C26" s="469" t="s">
        <v>270</v>
      </c>
      <c r="D26" s="470"/>
      <c r="E26" s="78"/>
      <c r="F26" s="78" t="s">
        <v>171</v>
      </c>
      <c r="G26" s="71"/>
      <c r="H26" s="71"/>
      <c r="I26" s="183"/>
      <c r="J26" s="71"/>
      <c r="K26" s="71"/>
      <c r="L26" s="71"/>
      <c r="M26" s="71"/>
      <c r="N26" s="71"/>
      <c r="O26" s="71"/>
      <c r="P26" s="71"/>
      <c r="Q26" s="71">
        <f t="shared" si="0"/>
        <v>0</v>
      </c>
      <c r="R26" s="71" t="e">
        <f t="shared" si="1"/>
        <v>#DIV/0!</v>
      </c>
    </row>
    <row r="27" spans="2:18" s="60" customFormat="1" ht="37.5" customHeight="1" thickBot="1">
      <c r="B27" s="137">
        <v>18</v>
      </c>
      <c r="C27" s="469" t="s">
        <v>211</v>
      </c>
      <c r="D27" s="470"/>
      <c r="E27" s="78"/>
      <c r="F27" s="78"/>
      <c r="G27" s="71"/>
      <c r="H27" s="71"/>
      <c r="I27" s="183"/>
      <c r="J27" s="71"/>
      <c r="K27" s="71"/>
      <c r="L27" s="71"/>
      <c r="M27" s="71"/>
      <c r="N27" s="71"/>
      <c r="O27" s="71"/>
      <c r="P27" s="71"/>
      <c r="Q27" s="71">
        <f t="shared" si="0"/>
        <v>0</v>
      </c>
      <c r="R27" s="71" t="e">
        <f t="shared" si="1"/>
        <v>#DIV/0!</v>
      </c>
    </row>
    <row r="28" spans="2:18" s="57" customFormat="1" ht="37.5" customHeight="1" thickBot="1">
      <c r="B28" s="137">
        <v>19</v>
      </c>
      <c r="C28" s="469" t="s">
        <v>275</v>
      </c>
      <c r="D28" s="470"/>
      <c r="E28" s="78"/>
      <c r="F28" s="78"/>
      <c r="G28" s="71"/>
      <c r="H28" s="71"/>
      <c r="I28" s="183"/>
      <c r="J28" s="71"/>
      <c r="K28" s="71"/>
      <c r="L28" s="71"/>
      <c r="M28" s="71"/>
      <c r="N28" s="71"/>
      <c r="O28" s="71"/>
      <c r="P28" s="71"/>
      <c r="Q28" s="71">
        <f t="shared" si="0"/>
        <v>0</v>
      </c>
      <c r="R28" s="71" t="e">
        <f t="shared" si="1"/>
        <v>#DIV/0!</v>
      </c>
    </row>
    <row r="29" spans="2:18" ht="45" customHeight="1" thickBot="1">
      <c r="B29" s="137">
        <v>20</v>
      </c>
      <c r="C29" s="469" t="s">
        <v>78</v>
      </c>
      <c r="D29" s="470"/>
      <c r="E29" s="78"/>
      <c r="F29" s="78" t="s">
        <v>23</v>
      </c>
      <c r="G29" s="71"/>
      <c r="H29" s="71"/>
      <c r="I29" s="183"/>
      <c r="J29" s="71"/>
      <c r="K29" s="71"/>
      <c r="L29" s="71"/>
      <c r="M29" s="71"/>
      <c r="N29" s="71"/>
      <c r="O29" s="71"/>
      <c r="P29" s="71"/>
      <c r="Q29" s="71">
        <f t="shared" si="0"/>
        <v>0</v>
      </c>
      <c r="R29" s="71" t="e">
        <f t="shared" si="1"/>
        <v>#DIV/0!</v>
      </c>
    </row>
    <row r="30" spans="2:18" ht="45" customHeight="1" thickBot="1">
      <c r="B30" s="137">
        <v>21</v>
      </c>
      <c r="C30" s="469" t="s">
        <v>79</v>
      </c>
      <c r="D30" s="470"/>
      <c r="E30" s="78"/>
      <c r="F30" s="78" t="s">
        <v>27</v>
      </c>
      <c r="G30" s="71"/>
      <c r="H30" s="71"/>
      <c r="I30" s="183"/>
      <c r="J30" s="71"/>
      <c r="K30" s="71"/>
      <c r="L30" s="71"/>
      <c r="M30" s="71"/>
      <c r="N30" s="71"/>
      <c r="O30" s="71"/>
      <c r="P30" s="71"/>
      <c r="Q30" s="71">
        <f t="shared" si="0"/>
        <v>0</v>
      </c>
      <c r="R30" s="71" t="e">
        <f t="shared" si="1"/>
        <v>#DIV/0!</v>
      </c>
    </row>
    <row r="31" spans="2:18" ht="51" customHeight="1" thickBot="1">
      <c r="B31" s="137">
        <v>22</v>
      </c>
      <c r="C31" s="461" t="s">
        <v>80</v>
      </c>
      <c r="D31" s="462"/>
      <c r="E31" s="78"/>
      <c r="F31" s="78" t="s">
        <v>24</v>
      </c>
      <c r="G31" s="71"/>
      <c r="H31" s="71"/>
      <c r="I31" s="183"/>
      <c r="J31" s="71"/>
      <c r="K31" s="71"/>
      <c r="L31" s="71"/>
      <c r="M31" s="71"/>
      <c r="N31" s="71"/>
      <c r="O31" s="71"/>
      <c r="P31" s="71"/>
      <c r="Q31" s="71">
        <f t="shared" si="0"/>
        <v>0</v>
      </c>
      <c r="R31" s="71" t="e">
        <f t="shared" si="1"/>
        <v>#DIV/0!</v>
      </c>
    </row>
    <row r="32" spans="2:18" ht="33" customHeight="1" thickBot="1">
      <c r="B32" s="137">
        <v>23</v>
      </c>
      <c r="C32" s="461" t="s">
        <v>276</v>
      </c>
      <c r="D32" s="462"/>
      <c r="E32" s="78"/>
      <c r="F32" s="78"/>
      <c r="G32" s="71"/>
      <c r="H32" s="71"/>
      <c r="I32" s="183"/>
      <c r="J32" s="71"/>
      <c r="K32" s="71"/>
      <c r="L32" s="71"/>
      <c r="M32" s="71"/>
      <c r="N32" s="71"/>
      <c r="O32" s="71"/>
      <c r="P32" s="71"/>
      <c r="Q32" s="71">
        <f t="shared" si="0"/>
        <v>0</v>
      </c>
      <c r="R32" s="71" t="e">
        <f t="shared" si="1"/>
        <v>#DIV/0!</v>
      </c>
    </row>
    <row r="33" spans="2:18" s="181" customFormat="1" ht="45.75" customHeight="1" thickBot="1">
      <c r="B33" s="137">
        <v>24</v>
      </c>
      <c r="C33" s="683" t="s">
        <v>271</v>
      </c>
      <c r="D33" s="684"/>
      <c r="E33" s="78"/>
      <c r="F33" s="78"/>
      <c r="G33" s="71"/>
      <c r="H33" s="71"/>
      <c r="I33" s="183"/>
      <c r="J33" s="71"/>
      <c r="K33" s="71"/>
      <c r="L33" s="71"/>
      <c r="M33" s="71"/>
      <c r="N33" s="71"/>
      <c r="O33" s="71"/>
      <c r="P33" s="71"/>
      <c r="Q33" s="71">
        <f t="shared" si="0"/>
        <v>0</v>
      </c>
      <c r="R33" s="71" t="e">
        <f t="shared" si="1"/>
        <v>#DIV/0!</v>
      </c>
    </row>
    <row r="34" spans="2:18" ht="65.25" customHeight="1" thickBot="1">
      <c r="B34" s="137">
        <v>25</v>
      </c>
      <c r="C34" s="461" t="s">
        <v>272</v>
      </c>
      <c r="D34" s="462"/>
      <c r="E34" s="78"/>
      <c r="F34" s="78"/>
      <c r="G34" s="71"/>
      <c r="H34" s="71"/>
      <c r="I34" s="183"/>
      <c r="J34" s="71"/>
      <c r="K34" s="71"/>
      <c r="L34" s="71"/>
      <c r="M34" s="71"/>
      <c r="N34" s="71"/>
      <c r="O34" s="71"/>
      <c r="P34" s="71"/>
      <c r="Q34" s="71">
        <f t="shared" si="0"/>
        <v>0</v>
      </c>
      <c r="R34" s="71" t="e">
        <f t="shared" si="1"/>
        <v>#DIV/0!</v>
      </c>
    </row>
    <row r="35" spans="2:18" s="181" customFormat="1" ht="51" customHeight="1" thickBot="1">
      <c r="B35" s="137">
        <v>26</v>
      </c>
      <c r="C35" s="683" t="s">
        <v>273</v>
      </c>
      <c r="D35" s="684"/>
      <c r="E35" s="78"/>
      <c r="F35" s="78"/>
      <c r="G35" s="71"/>
      <c r="H35" s="71"/>
      <c r="I35" s="183"/>
      <c r="J35" s="71"/>
      <c r="K35" s="71"/>
      <c r="L35" s="71"/>
      <c r="M35" s="71"/>
      <c r="N35" s="71"/>
      <c r="O35" s="71"/>
      <c r="P35" s="71"/>
      <c r="Q35" s="71">
        <f t="shared" si="0"/>
        <v>0</v>
      </c>
      <c r="R35" s="71" t="e">
        <f t="shared" si="1"/>
        <v>#DIV/0!</v>
      </c>
    </row>
    <row r="36" spans="2:18" ht="66.75" customHeight="1" thickBot="1">
      <c r="B36" s="137">
        <v>27</v>
      </c>
      <c r="C36" s="461" t="s">
        <v>220</v>
      </c>
      <c r="D36" s="462"/>
      <c r="E36" s="78"/>
      <c r="F36" s="71" t="s">
        <v>25</v>
      </c>
      <c r="G36" s="71"/>
      <c r="H36" s="71"/>
      <c r="I36" s="183"/>
      <c r="J36" s="71"/>
      <c r="K36" s="71"/>
      <c r="L36" s="71"/>
      <c r="M36" s="71"/>
      <c r="N36" s="71"/>
      <c r="O36" s="71"/>
      <c r="P36" s="71"/>
      <c r="Q36" s="71">
        <f t="shared" si="0"/>
        <v>0</v>
      </c>
      <c r="R36" s="71" t="e">
        <f t="shared" si="1"/>
        <v>#DIV/0!</v>
      </c>
    </row>
    <row r="37" spans="2:18" ht="42.75" customHeight="1" thickBot="1">
      <c r="B37" s="137">
        <v>28</v>
      </c>
      <c r="C37" s="469" t="s">
        <v>90</v>
      </c>
      <c r="D37" s="470"/>
      <c r="E37" s="78"/>
      <c r="F37" s="78" t="s">
        <v>26</v>
      </c>
      <c r="G37" s="71"/>
      <c r="H37" s="71"/>
      <c r="I37" s="183"/>
      <c r="J37" s="71"/>
      <c r="K37" s="71"/>
      <c r="L37" s="71"/>
      <c r="M37" s="71"/>
      <c r="N37" s="71"/>
      <c r="O37" s="71"/>
      <c r="P37" s="71"/>
      <c r="Q37" s="71">
        <f t="shared" si="0"/>
        <v>0</v>
      </c>
      <c r="R37" s="71" t="e">
        <f t="shared" si="1"/>
        <v>#DIV/0!</v>
      </c>
    </row>
    <row r="38" spans="2:18" ht="42.75" customHeight="1" thickBot="1">
      <c r="B38" s="137">
        <v>29</v>
      </c>
      <c r="C38" s="469" t="s">
        <v>81</v>
      </c>
      <c r="D38" s="470"/>
      <c r="E38" s="78"/>
      <c r="F38" s="78"/>
      <c r="G38" s="78"/>
      <c r="H38" s="78"/>
      <c r="I38" s="184"/>
      <c r="J38" s="78"/>
      <c r="K38" s="78"/>
      <c r="L38" s="78"/>
      <c r="M38" s="78"/>
      <c r="N38" s="78"/>
      <c r="O38" s="78"/>
      <c r="P38" s="78"/>
      <c r="Q38" s="71">
        <f t="shared" si="0"/>
        <v>0</v>
      </c>
      <c r="R38" s="71" t="e">
        <f t="shared" si="1"/>
        <v>#DIV/0!</v>
      </c>
    </row>
    <row r="39" spans="2:18" ht="45" customHeight="1" thickBot="1">
      <c r="B39" s="466" t="s">
        <v>82</v>
      </c>
      <c r="C39" s="467"/>
      <c r="D39" s="467"/>
      <c r="E39" s="467"/>
      <c r="F39" s="466"/>
      <c r="G39" s="466"/>
      <c r="H39" s="468"/>
      <c r="I39" s="185">
        <f>SUM(I10:I38)</f>
        <v>0</v>
      </c>
      <c r="J39" s="26">
        <f>SUM(J10:J38)</f>
        <v>0</v>
      </c>
      <c r="K39" s="26">
        <f>SUM(K10:K38)</f>
        <v>0</v>
      </c>
      <c r="L39" s="26">
        <f>SUM(L10:L38)</f>
        <v>0</v>
      </c>
      <c r="M39" s="26">
        <f>SUM(M10:M38)</f>
        <v>0</v>
      </c>
      <c r="N39" s="26">
        <f>SUM(N10:N38)</f>
        <v>0</v>
      </c>
      <c r="O39" s="26">
        <f>SUM(O10:O38)</f>
        <v>0</v>
      </c>
      <c r="P39" s="26">
        <f>SUM(P10:P38)</f>
        <v>0</v>
      </c>
      <c r="Q39" s="26">
        <f>SUM(Q10:Q38)</f>
        <v>0</v>
      </c>
      <c r="R39" s="128" t="e">
        <f t="shared" si="1"/>
        <v>#DIV/0!</v>
      </c>
    </row>
    <row r="40" spans="2:18" ht="29.25" customHeight="1" thickBot="1">
      <c r="D40" s="433"/>
      <c r="E40" s="433"/>
      <c r="F40" s="433"/>
      <c r="G40" s="433"/>
      <c r="H40" s="433"/>
      <c r="I40" s="433"/>
      <c r="J40" s="433"/>
      <c r="K40" s="109"/>
    </row>
    <row r="41" spans="2:18" ht="30">
      <c r="B41" s="207" t="s">
        <v>250</v>
      </c>
      <c r="C41" s="208"/>
      <c r="D41" s="208"/>
      <c r="E41" s="208"/>
      <c r="F41" s="209"/>
      <c r="G41" s="207" t="s">
        <v>179</v>
      </c>
      <c r="H41" s="208"/>
      <c r="I41" s="208"/>
      <c r="J41" s="208"/>
      <c r="K41" s="208"/>
      <c r="L41" s="208"/>
      <c r="M41" s="209"/>
    </row>
    <row r="42" spans="2:18" ht="30.75" thickBot="1">
      <c r="B42" s="204" t="s">
        <v>70</v>
      </c>
      <c r="C42" s="205"/>
      <c r="D42" s="205"/>
      <c r="E42" s="205"/>
      <c r="F42" s="206"/>
      <c r="G42" s="204" t="s">
        <v>74</v>
      </c>
      <c r="H42" s="205"/>
      <c r="I42" s="205"/>
      <c r="J42" s="205"/>
      <c r="K42" s="205"/>
      <c r="L42" s="205"/>
      <c r="M42" s="206"/>
    </row>
    <row r="43" spans="2:18" ht="33.75">
      <c r="B43" s="434" t="s">
        <v>73</v>
      </c>
      <c r="C43" s="435"/>
      <c r="D43" s="436"/>
      <c r="E43" s="321" t="s">
        <v>71</v>
      </c>
      <c r="F43" s="322"/>
      <c r="G43" s="322"/>
      <c r="H43" s="323"/>
      <c r="I43" s="207" t="s">
        <v>72</v>
      </c>
      <c r="J43" s="208"/>
      <c r="K43" s="208"/>
      <c r="L43" s="208"/>
      <c r="M43" s="209"/>
    </row>
    <row r="44" spans="2:18" ht="37.5" thickBot="1">
      <c r="B44" s="204" t="s">
        <v>74</v>
      </c>
      <c r="C44" s="205"/>
      <c r="D44" s="206"/>
      <c r="E44" s="318" t="s">
        <v>74</v>
      </c>
      <c r="F44" s="319"/>
      <c r="G44" s="319"/>
      <c r="H44" s="320"/>
      <c r="I44" s="204" t="s">
        <v>74</v>
      </c>
      <c r="J44" s="205"/>
      <c r="K44" s="205"/>
      <c r="L44" s="205"/>
      <c r="M44" s="206"/>
    </row>
  </sheetData>
  <sheetProtection formatCells="0" formatColumns="0" formatRows="0" insertColumns="0" insertRows="0" insertHyperlinks="0" deleteColumns="0" deleteRows="0" sort="0" autoFilter="0" pivotTables="0"/>
  <mergeCells count="51">
    <mergeCell ref="R7:R9"/>
    <mergeCell ref="E2:R2"/>
    <mergeCell ref="B5:R5"/>
    <mergeCell ref="C38:D38"/>
    <mergeCell ref="C37:D37"/>
    <mergeCell ref="C10:C14"/>
    <mergeCell ref="C26:D26"/>
    <mergeCell ref="C28:D28"/>
    <mergeCell ref="C25:D25"/>
    <mergeCell ref="C27:D27"/>
    <mergeCell ref="B2:D2"/>
    <mergeCell ref="B3:D3"/>
    <mergeCell ref="F7:H8"/>
    <mergeCell ref="B4:D4"/>
    <mergeCell ref="B41:F41"/>
    <mergeCell ref="G41:M41"/>
    <mergeCell ref="B44:D44"/>
    <mergeCell ref="E44:H44"/>
    <mergeCell ref="I44:M44"/>
    <mergeCell ref="B7:B9"/>
    <mergeCell ref="D40:J40"/>
    <mergeCell ref="C31:D31"/>
    <mergeCell ref="C32:D32"/>
    <mergeCell ref="C34:D34"/>
    <mergeCell ref="C36:D36"/>
    <mergeCell ref="E7:E9"/>
    <mergeCell ref="B39:H39"/>
    <mergeCell ref="C29:D29"/>
    <mergeCell ref="C30:D30"/>
    <mergeCell ref="C15:C18"/>
    <mergeCell ref="C19:C24"/>
    <mergeCell ref="C33:D33"/>
    <mergeCell ref="C35:D35"/>
    <mergeCell ref="L6:N6"/>
    <mergeCell ref="C7:D9"/>
    <mergeCell ref="E3:Q3"/>
    <mergeCell ref="E4:Q4"/>
    <mergeCell ref="P6:Q6"/>
    <mergeCell ref="L8:M8"/>
    <mergeCell ref="Q8:Q9"/>
    <mergeCell ref="P8:P9"/>
    <mergeCell ref="N8:N9"/>
    <mergeCell ref="J8:K8"/>
    <mergeCell ref="I7:I8"/>
    <mergeCell ref="J7:Q7"/>
    <mergeCell ref="O8:O9"/>
    <mergeCell ref="B42:F42"/>
    <mergeCell ref="G42:M42"/>
    <mergeCell ref="B43:D43"/>
    <mergeCell ref="E43:H43"/>
    <mergeCell ref="I43:M43"/>
  </mergeCells>
  <printOptions horizontalCentered="1"/>
  <pageMargins left="0" right="0" top="0.25" bottom="0" header="0.31496062992126" footer="0.31496062992126"/>
  <pageSetup paperSize="9"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rightToLeft="1" topLeftCell="A19" zoomScale="50" zoomScaleNormal="50" workbookViewId="0">
      <selection activeCell="H11" sqref="H11"/>
    </sheetView>
  </sheetViews>
  <sheetFormatPr defaultRowHeight="23.25"/>
  <cols>
    <col min="1" max="1" width="14.875" customWidth="1"/>
    <col min="2" max="2" width="29.375" customWidth="1"/>
    <col min="3" max="3" width="39.75" style="5" customWidth="1"/>
    <col min="4" max="4" width="11.25" style="5" customWidth="1"/>
    <col min="5" max="6" width="20.375" customWidth="1"/>
    <col min="7" max="7" width="17.375" customWidth="1"/>
    <col min="8" max="10" width="19.875" customWidth="1"/>
    <col min="11" max="11" width="20.75" customWidth="1"/>
    <col min="12" max="12" width="5.875" customWidth="1"/>
  </cols>
  <sheetData>
    <row r="1" spans="2:11" ht="24" thickBot="1"/>
    <row r="2" spans="2:11" ht="63.75" customHeight="1">
      <c r="B2" s="239" t="s">
        <v>221</v>
      </c>
      <c r="C2" s="240"/>
      <c r="D2" s="241"/>
      <c r="E2" s="276" t="s">
        <v>57</v>
      </c>
      <c r="F2" s="277"/>
      <c r="G2" s="277"/>
      <c r="H2" s="277"/>
      <c r="I2" s="277"/>
      <c r="J2" s="277"/>
      <c r="K2" s="278"/>
    </row>
    <row r="3" spans="2:11" ht="51.75" customHeight="1">
      <c r="B3" s="357" t="s">
        <v>32</v>
      </c>
      <c r="C3" s="503"/>
      <c r="D3" s="432"/>
      <c r="E3" s="230"/>
      <c r="F3" s="231"/>
      <c r="G3" s="504"/>
      <c r="H3" s="504"/>
      <c r="I3" s="504"/>
      <c r="J3" s="504"/>
      <c r="K3" s="232"/>
    </row>
    <row r="4" spans="2:11" ht="51.75" customHeight="1" thickBot="1">
      <c r="B4" s="359" t="s">
        <v>47</v>
      </c>
      <c r="C4" s="360"/>
      <c r="D4" s="430"/>
      <c r="E4" s="505" t="s">
        <v>58</v>
      </c>
      <c r="F4" s="506"/>
      <c r="G4" s="506"/>
      <c r="H4" s="506"/>
      <c r="I4" s="506"/>
      <c r="J4" s="506"/>
      <c r="K4" s="507"/>
    </row>
    <row r="5" spans="2:11" ht="51.75" customHeight="1" thickBot="1">
      <c r="B5" s="494" t="s">
        <v>106</v>
      </c>
      <c r="C5" s="495"/>
      <c r="D5" s="495"/>
      <c r="E5" s="495"/>
      <c r="F5" s="495"/>
      <c r="G5" s="495"/>
      <c r="H5" s="495"/>
      <c r="I5" s="495"/>
      <c r="J5" s="495"/>
      <c r="K5" s="496"/>
    </row>
    <row r="6" spans="2:11" ht="28.5" thickBot="1">
      <c r="B6" s="16"/>
      <c r="C6" s="17"/>
      <c r="D6" s="17"/>
      <c r="E6" s="17"/>
      <c r="F6" s="17"/>
      <c r="G6" s="17"/>
      <c r="H6" s="514" t="s">
        <v>0</v>
      </c>
      <c r="I6" s="514"/>
      <c r="J6" s="514"/>
      <c r="K6" s="515"/>
    </row>
    <row r="7" spans="2:11" ht="39" customHeight="1" thickBot="1">
      <c r="B7" s="516" t="s">
        <v>214</v>
      </c>
      <c r="C7" s="518" t="s">
        <v>105</v>
      </c>
      <c r="D7" s="526" t="s">
        <v>46</v>
      </c>
      <c r="E7" s="520" t="s">
        <v>36</v>
      </c>
      <c r="F7" s="18" t="s">
        <v>114</v>
      </c>
      <c r="G7" s="522" t="s">
        <v>200</v>
      </c>
      <c r="H7" s="523"/>
      <c r="I7" s="524"/>
      <c r="J7" s="524"/>
      <c r="K7" s="525"/>
    </row>
    <row r="8" spans="2:11" ht="71.25" customHeight="1" thickBot="1">
      <c r="B8" s="517"/>
      <c r="C8" s="519"/>
      <c r="D8" s="527"/>
      <c r="E8" s="521"/>
      <c r="F8" s="18" t="s">
        <v>199</v>
      </c>
      <c r="G8" s="18" t="s">
        <v>12</v>
      </c>
      <c r="H8" s="19" t="s">
        <v>14</v>
      </c>
      <c r="I8" s="20" t="s">
        <v>146</v>
      </c>
      <c r="J8" s="20" t="s">
        <v>49</v>
      </c>
      <c r="K8" s="2" t="s">
        <v>1</v>
      </c>
    </row>
    <row r="9" spans="2:11" ht="50.1" customHeight="1" thickBot="1">
      <c r="B9" s="511" t="s">
        <v>198</v>
      </c>
      <c r="C9" s="135"/>
      <c r="D9" s="135"/>
      <c r="E9" s="135"/>
      <c r="F9" s="135"/>
      <c r="G9" s="135">
        <v>0</v>
      </c>
      <c r="H9" s="135">
        <v>0</v>
      </c>
      <c r="I9" s="135"/>
      <c r="J9" s="135">
        <v>0</v>
      </c>
      <c r="K9" s="135">
        <f>SUM(G9:J9)</f>
        <v>0</v>
      </c>
    </row>
    <row r="10" spans="2:11" ht="50.1" customHeight="1" thickBot="1">
      <c r="B10" s="512"/>
      <c r="C10" s="135"/>
      <c r="D10" s="135"/>
      <c r="E10" s="135"/>
      <c r="F10" s="135"/>
      <c r="G10" s="135"/>
      <c r="H10" s="135"/>
      <c r="I10" s="135"/>
      <c r="J10" s="135"/>
      <c r="K10" s="135">
        <f t="shared" ref="K10:K12" si="0">SUM(G10:J10)</f>
        <v>0</v>
      </c>
    </row>
    <row r="11" spans="2:11" ht="50.1" customHeight="1" thickBot="1">
      <c r="B11" s="512"/>
      <c r="C11" s="135"/>
      <c r="D11" s="135"/>
      <c r="E11" s="135"/>
      <c r="F11" s="135"/>
      <c r="G11" s="135"/>
      <c r="H11" s="135"/>
      <c r="I11" s="135"/>
      <c r="J11" s="135"/>
      <c r="K11" s="135">
        <f t="shared" si="0"/>
        <v>0</v>
      </c>
    </row>
    <row r="12" spans="2:11" ht="50.1" customHeight="1" thickBot="1">
      <c r="B12" s="512"/>
      <c r="C12" s="135"/>
      <c r="D12" s="135"/>
      <c r="E12" s="135"/>
      <c r="F12" s="135"/>
      <c r="G12" s="135">
        <v>0</v>
      </c>
      <c r="H12" s="135">
        <v>0</v>
      </c>
      <c r="I12" s="135"/>
      <c r="J12" s="135">
        <v>0</v>
      </c>
      <c r="K12" s="135">
        <f t="shared" si="0"/>
        <v>0</v>
      </c>
    </row>
    <row r="13" spans="2:11" ht="50.1" customHeight="1" thickBot="1">
      <c r="B13" s="513"/>
      <c r="C13" s="497" t="s">
        <v>122</v>
      </c>
      <c r="D13" s="498"/>
      <c r="E13" s="499"/>
      <c r="F13" s="110">
        <f>SUM(F9:F12)</f>
        <v>0</v>
      </c>
      <c r="G13" s="110">
        <f t="shared" ref="G13:K13" si="1">SUM(G9:G12)</f>
        <v>0</v>
      </c>
      <c r="H13" s="110">
        <f t="shared" si="1"/>
        <v>0</v>
      </c>
      <c r="I13" s="110">
        <f t="shared" si="1"/>
        <v>0</v>
      </c>
      <c r="J13" s="110">
        <f t="shared" si="1"/>
        <v>0</v>
      </c>
      <c r="K13" s="110">
        <f t="shared" si="1"/>
        <v>0</v>
      </c>
    </row>
    <row r="14" spans="2:11" ht="50.1" customHeight="1" thickBot="1">
      <c r="B14" s="512" t="s">
        <v>215</v>
      </c>
      <c r="C14" s="135"/>
      <c r="D14" s="135"/>
      <c r="E14" s="135"/>
      <c r="F14" s="135"/>
      <c r="G14" s="135">
        <v>0</v>
      </c>
      <c r="H14" s="135">
        <v>0</v>
      </c>
      <c r="I14" s="135"/>
      <c r="J14" s="135">
        <v>0</v>
      </c>
      <c r="K14" s="135">
        <f t="shared" ref="K14:K17" si="2">SUM(G14:J14)</f>
        <v>0</v>
      </c>
    </row>
    <row r="15" spans="2:11" ht="50.1" customHeight="1" thickBot="1">
      <c r="B15" s="512"/>
      <c r="C15" s="135"/>
      <c r="D15" s="135"/>
      <c r="E15" s="135"/>
      <c r="F15" s="135"/>
      <c r="G15" s="135">
        <v>0</v>
      </c>
      <c r="H15" s="135">
        <v>0</v>
      </c>
      <c r="I15" s="135"/>
      <c r="J15" s="135">
        <v>0</v>
      </c>
      <c r="K15" s="135">
        <f t="shared" si="2"/>
        <v>0</v>
      </c>
    </row>
    <row r="16" spans="2:11" ht="50.1" customHeight="1" thickBot="1">
      <c r="B16" s="512"/>
      <c r="C16" s="135"/>
      <c r="D16" s="135"/>
      <c r="E16" s="135"/>
      <c r="F16" s="135"/>
      <c r="G16" s="135">
        <v>0</v>
      </c>
      <c r="H16" s="135">
        <v>0</v>
      </c>
      <c r="I16" s="135"/>
      <c r="J16" s="135">
        <v>0</v>
      </c>
      <c r="K16" s="135">
        <f t="shared" si="2"/>
        <v>0</v>
      </c>
    </row>
    <row r="17" spans="2:11" ht="50.1" customHeight="1" thickBot="1">
      <c r="B17" s="512"/>
      <c r="C17" s="135"/>
      <c r="D17" s="135"/>
      <c r="E17" s="135"/>
      <c r="F17" s="135"/>
      <c r="G17" s="135">
        <v>0</v>
      </c>
      <c r="H17" s="135">
        <v>0</v>
      </c>
      <c r="I17" s="135"/>
      <c r="J17" s="135">
        <v>0</v>
      </c>
      <c r="K17" s="135">
        <f t="shared" si="2"/>
        <v>0</v>
      </c>
    </row>
    <row r="18" spans="2:11" ht="50.1" customHeight="1" thickBot="1">
      <c r="B18" s="512"/>
      <c r="C18" s="500" t="s">
        <v>123</v>
      </c>
      <c r="D18" s="501"/>
      <c r="E18" s="502"/>
      <c r="F18" s="136">
        <f>SUM(F14:F17)</f>
        <v>0</v>
      </c>
      <c r="G18" s="136">
        <f t="shared" ref="G18:K18" si="3">SUM(G14:G17)</f>
        <v>0</v>
      </c>
      <c r="H18" s="136">
        <f t="shared" si="3"/>
        <v>0</v>
      </c>
      <c r="I18" s="136">
        <f t="shared" si="3"/>
        <v>0</v>
      </c>
      <c r="J18" s="136">
        <f t="shared" si="3"/>
        <v>0</v>
      </c>
      <c r="K18" s="136">
        <f t="shared" si="3"/>
        <v>0</v>
      </c>
    </row>
    <row r="19" spans="2:11" ht="50.1" customHeight="1" thickBot="1">
      <c r="B19" s="508" t="s">
        <v>213</v>
      </c>
      <c r="C19" s="509"/>
      <c r="D19" s="509"/>
      <c r="E19" s="510"/>
      <c r="F19" s="112">
        <f>F18+F13</f>
        <v>0</v>
      </c>
      <c r="G19" s="112">
        <f t="shared" ref="G19:K19" si="4">G18+G13</f>
        <v>0</v>
      </c>
      <c r="H19" s="112">
        <f t="shared" si="4"/>
        <v>0</v>
      </c>
      <c r="I19" s="112">
        <f t="shared" si="4"/>
        <v>0</v>
      </c>
      <c r="J19" s="112">
        <f t="shared" si="4"/>
        <v>0</v>
      </c>
      <c r="K19" s="112">
        <f t="shared" si="4"/>
        <v>0</v>
      </c>
    </row>
    <row r="20" spans="2:11" ht="24" thickBot="1"/>
    <row r="21" spans="2:11" ht="35.25">
      <c r="B21" s="207" t="s">
        <v>250</v>
      </c>
      <c r="C21" s="208"/>
      <c r="D21" s="198"/>
      <c r="E21" s="488" t="s">
        <v>252</v>
      </c>
      <c r="F21" s="489"/>
      <c r="G21" s="490"/>
      <c r="H21" s="491" t="s">
        <v>251</v>
      </c>
      <c r="I21" s="492"/>
      <c r="J21" s="492"/>
      <c r="K21" s="493"/>
    </row>
    <row r="22" spans="2:11" ht="30.75" thickBot="1">
      <c r="B22" s="204" t="s">
        <v>70</v>
      </c>
      <c r="C22" s="205"/>
      <c r="D22" s="199"/>
      <c r="E22" s="204" t="s">
        <v>74</v>
      </c>
      <c r="F22" s="205"/>
      <c r="G22" s="206"/>
      <c r="H22" s="204" t="s">
        <v>74</v>
      </c>
      <c r="I22" s="205"/>
      <c r="J22" s="205"/>
      <c r="K22" s="206"/>
    </row>
    <row r="23" spans="2:11" ht="33.75">
      <c r="B23" s="207" t="s">
        <v>73</v>
      </c>
      <c r="C23" s="208"/>
      <c r="D23" s="208"/>
      <c r="E23" s="321" t="s">
        <v>71</v>
      </c>
      <c r="F23" s="322"/>
      <c r="G23" s="323"/>
      <c r="H23" s="207" t="s">
        <v>72</v>
      </c>
      <c r="I23" s="208"/>
      <c r="J23" s="208"/>
      <c r="K23" s="209"/>
    </row>
    <row r="24" spans="2:11" ht="37.5" thickBot="1">
      <c r="B24" s="204" t="s">
        <v>74</v>
      </c>
      <c r="C24" s="205"/>
      <c r="D24" s="205"/>
      <c r="E24" s="318" t="s">
        <v>74</v>
      </c>
      <c r="F24" s="319"/>
      <c r="G24" s="320"/>
      <c r="H24" s="204" t="s">
        <v>74</v>
      </c>
      <c r="I24" s="205"/>
      <c r="J24" s="205"/>
      <c r="K24" s="206"/>
    </row>
  </sheetData>
  <mergeCells count="29">
    <mergeCell ref="B24:D24"/>
    <mergeCell ref="E24:G24"/>
    <mergeCell ref="H24:K24"/>
    <mergeCell ref="B19:E19"/>
    <mergeCell ref="B9:B13"/>
    <mergeCell ref="B14:B18"/>
    <mergeCell ref="H6:K6"/>
    <mergeCell ref="B7:B8"/>
    <mergeCell ref="C7:C8"/>
    <mergeCell ref="E7:E8"/>
    <mergeCell ref="G7:K7"/>
    <mergeCell ref="D7:D8"/>
    <mergeCell ref="B5:K5"/>
    <mergeCell ref="C13:E13"/>
    <mergeCell ref="C18:E18"/>
    <mergeCell ref="B2:D2"/>
    <mergeCell ref="B3:D3"/>
    <mergeCell ref="B4:D4"/>
    <mergeCell ref="E2:K3"/>
    <mergeCell ref="E4:K4"/>
    <mergeCell ref="B21:C21"/>
    <mergeCell ref="E21:G21"/>
    <mergeCell ref="B23:D23"/>
    <mergeCell ref="H21:K21"/>
    <mergeCell ref="H22:K22"/>
    <mergeCell ref="H23:K23"/>
    <mergeCell ref="B22:C22"/>
    <mergeCell ref="E22:G22"/>
    <mergeCell ref="E23:G23"/>
  </mergeCells>
  <printOptions horizontalCentered="1"/>
  <pageMargins left="0" right="0" top="0.75" bottom="0" header="0.31496062992126" footer="0.31496062992126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5:Q31"/>
  <sheetViews>
    <sheetView rightToLeft="1" topLeftCell="F22" zoomScale="60" zoomScaleNormal="60" workbookViewId="0">
      <selection activeCell="N24" sqref="N24:N25"/>
    </sheetView>
  </sheetViews>
  <sheetFormatPr defaultColWidth="9.125" defaultRowHeight="18.75"/>
  <cols>
    <col min="1" max="3" width="9.125" style="6"/>
    <col min="4" max="4" width="24" style="6" customWidth="1"/>
    <col min="5" max="5" width="35" style="6" customWidth="1"/>
    <col min="6" max="6" width="16.625" style="6" customWidth="1"/>
    <col min="7" max="17" width="15.75" style="6" customWidth="1"/>
    <col min="18" max="16384" width="9.125" style="6"/>
  </cols>
  <sheetData>
    <row r="5" spans="5:17" ht="19.5" thickBot="1"/>
    <row r="6" spans="5:17" ht="39" customHeight="1">
      <c r="E6" s="545"/>
      <c r="F6" s="546"/>
      <c r="G6" s="551" t="s">
        <v>64</v>
      </c>
      <c r="H6" s="552"/>
      <c r="I6" s="552"/>
      <c r="J6" s="552"/>
      <c r="K6" s="552"/>
      <c r="L6" s="552"/>
      <c r="M6" s="552"/>
      <c r="N6" s="552"/>
      <c r="O6" s="552"/>
      <c r="P6" s="552"/>
      <c r="Q6" s="553"/>
    </row>
    <row r="7" spans="5:17" ht="43.5" customHeight="1" thickBot="1">
      <c r="E7" s="547" t="s">
        <v>37</v>
      </c>
      <c r="F7" s="548"/>
      <c r="G7" s="554"/>
      <c r="H7" s="555"/>
      <c r="I7" s="555"/>
      <c r="J7" s="555"/>
      <c r="K7" s="555"/>
      <c r="L7" s="555"/>
      <c r="M7" s="555"/>
      <c r="N7" s="555"/>
      <c r="O7" s="555"/>
      <c r="P7" s="555"/>
      <c r="Q7" s="556"/>
    </row>
    <row r="8" spans="5:17" ht="36.75" customHeight="1" thickBot="1">
      <c r="E8" s="549" t="s">
        <v>63</v>
      </c>
      <c r="F8" s="550"/>
      <c r="G8" s="557" t="s">
        <v>177</v>
      </c>
      <c r="H8" s="558"/>
      <c r="I8" s="558"/>
      <c r="J8" s="558"/>
      <c r="K8" s="558"/>
      <c r="L8" s="558"/>
      <c r="M8" s="558"/>
      <c r="N8" s="558"/>
      <c r="O8" s="558"/>
      <c r="P8" s="558"/>
      <c r="Q8" s="559"/>
    </row>
    <row r="9" spans="5:17" ht="33" customHeight="1" thickBot="1">
      <c r="E9" s="400" t="s">
        <v>62</v>
      </c>
      <c r="F9" s="562"/>
      <c r="G9" s="7"/>
      <c r="H9" s="7"/>
      <c r="I9" s="7"/>
      <c r="J9" s="7"/>
      <c r="K9" s="8"/>
      <c r="L9" s="8"/>
      <c r="M9" s="8"/>
      <c r="N9" s="8"/>
      <c r="O9" s="8"/>
      <c r="P9" s="8"/>
      <c r="Q9" s="9"/>
    </row>
    <row r="10" spans="5:17" ht="33" customHeight="1" thickBot="1">
      <c r="E10" s="15"/>
      <c r="F10" s="22"/>
      <c r="G10" s="7"/>
      <c r="H10" s="7"/>
      <c r="I10" s="7"/>
      <c r="J10" s="7"/>
      <c r="K10" s="8"/>
      <c r="L10" s="8"/>
      <c r="M10" s="8"/>
      <c r="N10" s="8"/>
      <c r="O10" s="8"/>
      <c r="P10" s="8"/>
      <c r="Q10" s="9"/>
    </row>
    <row r="11" spans="5:17" ht="41.1" customHeight="1" thickBot="1">
      <c r="E11" s="532" t="s">
        <v>126</v>
      </c>
      <c r="F11" s="533"/>
      <c r="G11" s="534"/>
      <c r="H11" s="534"/>
      <c r="I11" s="534"/>
      <c r="J11" s="534"/>
      <c r="K11" s="534"/>
      <c r="L11" s="534"/>
      <c r="M11" s="534"/>
      <c r="N11" s="534"/>
      <c r="O11" s="534"/>
      <c r="P11" s="535"/>
      <c r="Q11" s="536"/>
    </row>
    <row r="12" spans="5:17" s="10" customFormat="1" ht="113.25" customHeight="1" thickBot="1">
      <c r="E12" s="563" t="s">
        <v>5</v>
      </c>
      <c r="F12" s="564"/>
      <c r="G12" s="127" t="s">
        <v>6</v>
      </c>
      <c r="H12" s="127" t="s">
        <v>38</v>
      </c>
      <c r="I12" s="127" t="s">
        <v>10</v>
      </c>
      <c r="J12" s="127" t="s">
        <v>34</v>
      </c>
      <c r="K12" s="127" t="s">
        <v>132</v>
      </c>
      <c r="L12" s="127" t="s">
        <v>133</v>
      </c>
      <c r="M12" s="127" t="s">
        <v>44</v>
      </c>
      <c r="N12" s="127" t="s">
        <v>2</v>
      </c>
      <c r="O12" s="127" t="s">
        <v>35</v>
      </c>
      <c r="P12" s="127" t="s">
        <v>101</v>
      </c>
      <c r="Q12" s="127" t="s">
        <v>4</v>
      </c>
    </row>
    <row r="13" spans="5:17" s="10" customFormat="1" ht="59.25" customHeight="1" thickBot="1">
      <c r="E13" s="565" t="s">
        <v>42</v>
      </c>
      <c r="F13" s="566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>
        <f>SUM(N13:O13)</f>
        <v>0</v>
      </c>
    </row>
    <row r="14" spans="5:17" s="10" customFormat="1" ht="59.25" customHeight="1" thickBot="1">
      <c r="E14" s="565" t="s">
        <v>43</v>
      </c>
      <c r="F14" s="566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>
        <f>SUM(N14:O14)</f>
        <v>0</v>
      </c>
    </row>
    <row r="15" spans="5:17" s="10" customFormat="1" ht="59.25" customHeight="1" thickBot="1">
      <c r="E15" s="354" t="s">
        <v>45</v>
      </c>
      <c r="F15" s="356"/>
      <c r="G15" s="128">
        <f>SUM(G13:G14)</f>
        <v>0</v>
      </c>
      <c r="H15" s="128">
        <f t="shared" ref="H15:Q15" si="0">SUM(H13:H14)</f>
        <v>0</v>
      </c>
      <c r="I15" s="128">
        <f t="shared" si="0"/>
        <v>0</v>
      </c>
      <c r="J15" s="128">
        <f t="shared" si="0"/>
        <v>0</v>
      </c>
      <c r="K15" s="128">
        <f t="shared" si="0"/>
        <v>0</v>
      </c>
      <c r="L15" s="128">
        <f t="shared" si="0"/>
        <v>0</v>
      </c>
      <c r="M15" s="128">
        <f t="shared" si="0"/>
        <v>0</v>
      </c>
      <c r="N15" s="128">
        <f t="shared" si="0"/>
        <v>0</v>
      </c>
      <c r="O15" s="128">
        <f t="shared" si="0"/>
        <v>0</v>
      </c>
      <c r="P15" s="128"/>
      <c r="Q15" s="128">
        <f t="shared" si="0"/>
        <v>0</v>
      </c>
    </row>
    <row r="16" spans="5:17" ht="64.5" customHeight="1" thickBot="1">
      <c r="E16" s="567" t="s">
        <v>124</v>
      </c>
      <c r="F16" s="568"/>
      <c r="G16" s="568"/>
      <c r="H16" s="568"/>
      <c r="I16" s="568"/>
      <c r="J16" s="568"/>
      <c r="K16" s="568"/>
      <c r="L16" s="568"/>
      <c r="M16" s="568"/>
      <c r="N16" s="568"/>
      <c r="O16" s="568"/>
      <c r="P16" s="568"/>
      <c r="Q16" s="569"/>
    </row>
    <row r="17" spans="4:17" ht="95.25" customHeight="1" thickBot="1">
      <c r="E17" s="565" t="s">
        <v>5</v>
      </c>
      <c r="F17" s="566"/>
      <c r="G17" s="127" t="s">
        <v>6</v>
      </c>
      <c r="H17" s="127" t="s">
        <v>38</v>
      </c>
      <c r="I17" s="127" t="s">
        <v>10</v>
      </c>
      <c r="J17" s="127" t="s">
        <v>34</v>
      </c>
      <c r="K17" s="127" t="s">
        <v>39</v>
      </c>
      <c r="L17" s="127" t="s">
        <v>40</v>
      </c>
      <c r="M17" s="127" t="s">
        <v>44</v>
      </c>
      <c r="N17" s="127" t="s">
        <v>2</v>
      </c>
      <c r="O17" s="127" t="s">
        <v>35</v>
      </c>
      <c r="P17" s="127" t="s">
        <v>101</v>
      </c>
      <c r="Q17" s="127" t="s">
        <v>4</v>
      </c>
    </row>
    <row r="18" spans="4:17" s="10" customFormat="1" ht="36.950000000000003" customHeight="1" thickBot="1">
      <c r="E18" s="560" t="s">
        <v>67</v>
      </c>
      <c r="F18" s="130" t="s">
        <v>65</v>
      </c>
      <c r="G18" s="131"/>
      <c r="H18" s="131"/>
      <c r="I18" s="131"/>
      <c r="J18" s="131"/>
      <c r="K18" s="131"/>
      <c r="L18" s="131"/>
      <c r="M18" s="131"/>
      <c r="N18" s="131">
        <f>M18+L18+K18+J18+I18+H18+G18</f>
        <v>0</v>
      </c>
      <c r="O18" s="131"/>
      <c r="P18" s="131"/>
      <c r="Q18" s="131">
        <f>P18+O18+N18</f>
        <v>0</v>
      </c>
    </row>
    <row r="19" spans="4:17" s="10" customFormat="1" ht="36.950000000000003" customHeight="1" thickBot="1">
      <c r="E19" s="561"/>
      <c r="F19" s="129" t="s">
        <v>66</v>
      </c>
      <c r="G19" s="131"/>
      <c r="H19" s="131"/>
      <c r="I19" s="131"/>
      <c r="J19" s="131"/>
      <c r="K19" s="131"/>
      <c r="L19" s="131"/>
      <c r="M19" s="131"/>
      <c r="N19" s="131">
        <f>M19+L19+K19+J19+I19+H19+G19</f>
        <v>0</v>
      </c>
      <c r="O19" s="131"/>
      <c r="P19" s="131"/>
      <c r="Q19" s="131">
        <f>P19+O19+N19</f>
        <v>0</v>
      </c>
    </row>
    <row r="20" spans="4:17" s="10" customFormat="1" ht="54" customHeight="1" thickBot="1">
      <c r="E20" s="528" t="s">
        <v>68</v>
      </c>
      <c r="F20" s="529"/>
      <c r="G20" s="132">
        <f>G19-G18</f>
        <v>0</v>
      </c>
      <c r="H20" s="132">
        <f t="shared" ref="H20:Q20" si="1">H19-H18</f>
        <v>0</v>
      </c>
      <c r="I20" s="132">
        <f t="shared" si="1"/>
        <v>0</v>
      </c>
      <c r="J20" s="132">
        <f t="shared" si="1"/>
        <v>0</v>
      </c>
      <c r="K20" s="132">
        <f t="shared" si="1"/>
        <v>0</v>
      </c>
      <c r="L20" s="132">
        <f t="shared" si="1"/>
        <v>0</v>
      </c>
      <c r="M20" s="132">
        <f t="shared" si="1"/>
        <v>0</v>
      </c>
      <c r="N20" s="132">
        <f t="shared" si="1"/>
        <v>0</v>
      </c>
      <c r="O20" s="132">
        <f t="shared" si="1"/>
        <v>0</v>
      </c>
      <c r="P20" s="132">
        <f t="shared" si="1"/>
        <v>0</v>
      </c>
      <c r="Q20" s="132">
        <f t="shared" si="1"/>
        <v>0</v>
      </c>
    </row>
    <row r="21" spans="4:17" ht="99.75" customHeight="1" thickBot="1">
      <c r="E21" s="530" t="s">
        <v>75</v>
      </c>
      <c r="F21" s="531"/>
      <c r="G21" s="685"/>
      <c r="H21" s="133"/>
      <c r="I21" s="685"/>
      <c r="J21" s="685"/>
      <c r="K21" s="685"/>
      <c r="L21" s="685"/>
      <c r="M21" s="685"/>
      <c r="N21" s="686">
        <f>H21</f>
        <v>0</v>
      </c>
      <c r="O21" s="685"/>
      <c r="P21" s="685"/>
      <c r="Q21" s="687">
        <f>N21</f>
        <v>0</v>
      </c>
    </row>
    <row r="22" spans="4:17" ht="77.25" customHeight="1" thickBot="1">
      <c r="E22" s="532" t="s">
        <v>125</v>
      </c>
      <c r="F22" s="533"/>
      <c r="G22" s="534"/>
      <c r="H22" s="534"/>
      <c r="I22" s="534"/>
      <c r="J22" s="534"/>
      <c r="K22" s="534"/>
      <c r="L22" s="534"/>
      <c r="M22" s="534"/>
      <c r="N22" s="534"/>
      <c r="O22" s="534"/>
      <c r="P22" s="535"/>
      <c r="Q22" s="536"/>
    </row>
    <row r="23" spans="4:17" ht="99" customHeight="1" thickBot="1">
      <c r="D23" s="12"/>
      <c r="E23" s="537" t="s">
        <v>5</v>
      </c>
      <c r="F23" s="538"/>
      <c r="G23" s="127" t="s">
        <v>6</v>
      </c>
      <c r="H23" s="127" t="s">
        <v>38</v>
      </c>
      <c r="I23" s="127" t="s">
        <v>10</v>
      </c>
      <c r="J23" s="127" t="s">
        <v>34</v>
      </c>
      <c r="K23" s="127" t="s">
        <v>39</v>
      </c>
      <c r="L23" s="127" t="s">
        <v>40</v>
      </c>
      <c r="M23" s="127" t="s">
        <v>44</v>
      </c>
      <c r="N23" s="127" t="s">
        <v>2</v>
      </c>
      <c r="O23" s="127" t="s">
        <v>35</v>
      </c>
      <c r="P23" s="127" t="s">
        <v>101</v>
      </c>
      <c r="Q23" s="127" t="s">
        <v>4</v>
      </c>
    </row>
    <row r="24" spans="4:17" ht="40.5" customHeight="1" thickBot="1">
      <c r="E24" s="539" t="s">
        <v>42</v>
      </c>
      <c r="F24" s="540"/>
      <c r="G24" s="127"/>
      <c r="H24" s="127"/>
      <c r="I24" s="127"/>
      <c r="J24" s="127"/>
      <c r="K24" s="127"/>
      <c r="L24" s="127"/>
      <c r="M24" s="127"/>
      <c r="N24" s="127">
        <f>M24+L24+K24+J24+I24+H24+G24</f>
        <v>0</v>
      </c>
      <c r="O24" s="127"/>
      <c r="P24" s="127"/>
      <c r="Q24" s="127">
        <f>O24+N24</f>
        <v>0</v>
      </c>
    </row>
    <row r="25" spans="4:17" ht="46.5" customHeight="1" thickBot="1">
      <c r="E25" s="541" t="s">
        <v>43</v>
      </c>
      <c r="F25" s="542"/>
      <c r="G25" s="127"/>
      <c r="H25" s="127"/>
      <c r="I25" s="127"/>
      <c r="J25" s="127"/>
      <c r="K25" s="127"/>
      <c r="L25" s="127"/>
      <c r="M25" s="127"/>
      <c r="N25" s="127">
        <f>M25+L25+K25+J25+I25+H25+G25</f>
        <v>0</v>
      </c>
      <c r="O25" s="127"/>
      <c r="P25" s="127"/>
      <c r="Q25" s="127">
        <f t="shared" ref="Q25" si="2">O25+N25</f>
        <v>0</v>
      </c>
    </row>
    <row r="26" spans="4:17" ht="62.25" customHeight="1" thickBot="1">
      <c r="E26" s="543" t="s">
        <v>45</v>
      </c>
      <c r="F26" s="544"/>
      <c r="G26" s="128">
        <f>SUM(G24:G25)</f>
        <v>0</v>
      </c>
      <c r="H26" s="128">
        <f t="shared" ref="H26:Q26" si="3">SUM(H24:H25)</f>
        <v>0</v>
      </c>
      <c r="I26" s="128">
        <f t="shared" si="3"/>
        <v>0</v>
      </c>
      <c r="J26" s="128">
        <f t="shared" si="3"/>
        <v>0</v>
      </c>
      <c r="K26" s="128">
        <f t="shared" si="3"/>
        <v>0</v>
      </c>
      <c r="L26" s="128">
        <f t="shared" si="3"/>
        <v>0</v>
      </c>
      <c r="M26" s="128">
        <f t="shared" si="3"/>
        <v>0</v>
      </c>
      <c r="N26" s="128">
        <f t="shared" si="3"/>
        <v>0</v>
      </c>
      <c r="O26" s="128">
        <f t="shared" si="3"/>
        <v>0</v>
      </c>
      <c r="P26" s="128">
        <f t="shared" si="3"/>
        <v>0</v>
      </c>
      <c r="Q26" s="128">
        <f t="shared" si="3"/>
        <v>0</v>
      </c>
    </row>
    <row r="27" spans="4:17" ht="19.5" thickBot="1"/>
    <row r="28" spans="4:17" ht="30">
      <c r="E28" s="207" t="s">
        <v>250</v>
      </c>
      <c r="F28" s="208"/>
      <c r="G28" s="209"/>
      <c r="H28" s="207" t="s">
        <v>179</v>
      </c>
      <c r="I28" s="208"/>
      <c r="J28" s="208"/>
      <c r="K28" s="209"/>
      <c r="L28" s="207" t="s">
        <v>253</v>
      </c>
      <c r="M28" s="208"/>
      <c r="N28" s="208"/>
      <c r="O28" s="208"/>
      <c r="P28" s="208"/>
      <c r="Q28" s="209"/>
    </row>
    <row r="29" spans="4:17" ht="30.75" thickBot="1">
      <c r="E29" s="204" t="s">
        <v>70</v>
      </c>
      <c r="F29" s="205"/>
      <c r="G29" s="206"/>
      <c r="H29" s="204" t="s">
        <v>74</v>
      </c>
      <c r="I29" s="205"/>
      <c r="J29" s="205"/>
      <c r="K29" s="206"/>
      <c r="L29" s="204" t="s">
        <v>74</v>
      </c>
      <c r="M29" s="205"/>
      <c r="N29" s="205"/>
      <c r="O29" s="205"/>
      <c r="P29" s="205"/>
      <c r="Q29" s="206"/>
    </row>
    <row r="30" spans="4:17" ht="33.75">
      <c r="E30" s="207" t="s">
        <v>73</v>
      </c>
      <c r="F30" s="208"/>
      <c r="G30" s="209"/>
      <c r="H30" s="321" t="s">
        <v>71</v>
      </c>
      <c r="I30" s="322"/>
      <c r="J30" s="322"/>
      <c r="K30" s="323"/>
      <c r="L30" s="207" t="s">
        <v>72</v>
      </c>
      <c r="M30" s="208"/>
      <c r="N30" s="208"/>
      <c r="O30" s="208"/>
      <c r="P30" s="208"/>
      <c r="Q30" s="209"/>
    </row>
    <row r="31" spans="4:17" ht="37.5" thickBot="1">
      <c r="E31" s="204" t="s">
        <v>74</v>
      </c>
      <c r="F31" s="205"/>
      <c r="G31" s="206"/>
      <c r="H31" s="318" t="s">
        <v>74</v>
      </c>
      <c r="I31" s="319"/>
      <c r="J31" s="319"/>
      <c r="K31" s="320"/>
      <c r="L31" s="204" t="s">
        <v>74</v>
      </c>
      <c r="M31" s="205"/>
      <c r="N31" s="205"/>
      <c r="O31" s="205"/>
      <c r="P31" s="205"/>
      <c r="Q31" s="206"/>
    </row>
  </sheetData>
  <sheetProtection formatCells="0" formatColumns="0" formatRows="0" insertColumns="0" insertRows="0" insertHyperlinks="0" deleteColumns="0" deleteRows="0" sort="0" autoFilter="0" pivotTables="0"/>
  <mergeCells count="33">
    <mergeCell ref="G6:Q7"/>
    <mergeCell ref="G8:Q8"/>
    <mergeCell ref="E18:E19"/>
    <mergeCell ref="E9:F9"/>
    <mergeCell ref="E12:F12"/>
    <mergeCell ref="E13:F13"/>
    <mergeCell ref="E14:F14"/>
    <mergeCell ref="E15:F15"/>
    <mergeCell ref="E17:F17"/>
    <mergeCell ref="E11:Q11"/>
    <mergeCell ref="E16:Q16"/>
    <mergeCell ref="E25:F25"/>
    <mergeCell ref="E26:F26"/>
    <mergeCell ref="E6:F6"/>
    <mergeCell ref="E7:F7"/>
    <mergeCell ref="E8:F8"/>
    <mergeCell ref="E20:F20"/>
    <mergeCell ref="E21:F21"/>
    <mergeCell ref="E22:Q22"/>
    <mergeCell ref="E23:F23"/>
    <mergeCell ref="E24:F24"/>
    <mergeCell ref="E28:G28"/>
    <mergeCell ref="H28:K28"/>
    <mergeCell ref="L28:Q28"/>
    <mergeCell ref="E29:G29"/>
    <mergeCell ref="H29:K29"/>
    <mergeCell ref="L29:Q29"/>
    <mergeCell ref="E30:G30"/>
    <mergeCell ref="H30:K30"/>
    <mergeCell ref="L30:Q30"/>
    <mergeCell ref="E31:G31"/>
    <mergeCell ref="H31:K31"/>
    <mergeCell ref="L31:Q31"/>
  </mergeCells>
  <printOptions horizontalCentered="1" verticalCentered="1"/>
  <pageMargins left="0" right="0" top="0" bottom="0" header="0.31496062992126" footer="0.31496062992126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5:N29"/>
  <sheetViews>
    <sheetView rightToLeft="1" topLeftCell="A7" zoomScale="60" zoomScaleNormal="60" workbookViewId="0">
      <selection activeCell="E29" sqref="E29:G29"/>
    </sheetView>
  </sheetViews>
  <sheetFormatPr defaultColWidth="9.125" defaultRowHeight="18.75"/>
  <cols>
    <col min="1" max="3" width="9.125" style="6"/>
    <col min="4" max="4" width="24" style="6" customWidth="1"/>
    <col min="5" max="5" width="17.875" style="6" customWidth="1"/>
    <col min="6" max="14" width="15.75" style="6" customWidth="1"/>
    <col min="15" max="16384" width="9.125" style="6"/>
  </cols>
  <sheetData>
    <row r="5" spans="5:14" ht="19.5" thickBot="1"/>
    <row r="6" spans="5:14" ht="39" customHeight="1">
      <c r="E6" s="545" t="s">
        <v>222</v>
      </c>
      <c r="F6" s="570"/>
      <c r="G6" s="546"/>
      <c r="H6" s="551" t="s">
        <v>64</v>
      </c>
      <c r="I6" s="552"/>
      <c r="J6" s="552"/>
      <c r="K6" s="552"/>
      <c r="L6" s="552"/>
      <c r="M6" s="552"/>
      <c r="N6" s="553"/>
    </row>
    <row r="7" spans="5:14" ht="43.5" customHeight="1">
      <c r="E7" s="571" t="s">
        <v>37</v>
      </c>
      <c r="F7" s="572"/>
      <c r="G7" s="573"/>
      <c r="H7" s="577"/>
      <c r="I7" s="578"/>
      <c r="J7" s="578"/>
      <c r="K7" s="578"/>
      <c r="L7" s="578"/>
      <c r="M7" s="578"/>
      <c r="N7" s="579"/>
    </row>
    <row r="8" spans="5:14" ht="36.75" customHeight="1" thickBot="1">
      <c r="E8" s="574" t="s">
        <v>63</v>
      </c>
      <c r="F8" s="575"/>
      <c r="G8" s="576"/>
      <c r="H8" s="85" t="s">
        <v>177</v>
      </c>
      <c r="I8" s="85"/>
      <c r="J8" s="85"/>
      <c r="K8" s="85"/>
      <c r="L8" s="85"/>
      <c r="M8" s="85"/>
      <c r="N8" s="87"/>
    </row>
    <row r="9" spans="5:14" ht="49.5" customHeight="1" thickBot="1">
      <c r="E9" s="588" t="s">
        <v>190</v>
      </c>
      <c r="F9" s="589"/>
      <c r="G9" s="589"/>
      <c r="H9" s="589"/>
      <c r="I9" s="589"/>
      <c r="J9" s="589"/>
      <c r="K9" s="589"/>
      <c r="L9" s="589"/>
      <c r="M9" s="589"/>
      <c r="N9" s="590"/>
    </row>
    <row r="10" spans="5:14" ht="33" customHeight="1" thickBot="1">
      <c r="E10" s="59"/>
      <c r="F10" s="7"/>
      <c r="G10" s="7"/>
      <c r="H10" s="7"/>
      <c r="I10" s="7"/>
      <c r="J10" s="8"/>
      <c r="K10" s="8"/>
      <c r="L10" s="8"/>
      <c r="M10" s="8"/>
      <c r="N10" s="8"/>
    </row>
    <row r="11" spans="5:14" ht="41.1" customHeight="1" thickBot="1">
      <c r="E11" s="585" t="s">
        <v>180</v>
      </c>
      <c r="F11" s="586"/>
      <c r="G11" s="586"/>
      <c r="H11" s="586"/>
      <c r="I11" s="586"/>
      <c r="J11" s="586"/>
      <c r="K11" s="586"/>
      <c r="L11" s="586"/>
      <c r="M11" s="586"/>
      <c r="N11" s="587"/>
    </row>
    <row r="12" spans="5:14" s="10" customFormat="1" ht="143.25" customHeight="1" thickBot="1">
      <c r="E12" s="90" t="s">
        <v>181</v>
      </c>
      <c r="F12" s="90" t="s">
        <v>182</v>
      </c>
      <c r="G12" s="90" t="s">
        <v>183</v>
      </c>
      <c r="H12" s="90" t="s">
        <v>184</v>
      </c>
      <c r="I12" s="90" t="s">
        <v>185</v>
      </c>
      <c r="J12" s="90" t="s">
        <v>186</v>
      </c>
      <c r="K12" s="90" t="s">
        <v>187</v>
      </c>
      <c r="L12" s="90" t="s">
        <v>188</v>
      </c>
      <c r="M12" s="90" t="s">
        <v>189</v>
      </c>
      <c r="N12" s="125" t="s">
        <v>82</v>
      </c>
    </row>
    <row r="13" spans="5:14" s="10" customFormat="1" ht="59.25" customHeight="1" thickBot="1">
      <c r="E13" s="86"/>
      <c r="F13" s="86"/>
      <c r="G13" s="86"/>
      <c r="H13" s="86"/>
      <c r="I13" s="86"/>
      <c r="J13" s="86"/>
      <c r="K13" s="86"/>
      <c r="L13" s="86"/>
      <c r="M13" s="86"/>
      <c r="N13" s="126"/>
    </row>
    <row r="14" spans="5:14" ht="55.5" customHeight="1" thickBot="1"/>
    <row r="15" spans="5:14" ht="80.25" customHeight="1" thickBot="1">
      <c r="E15" s="580" t="s">
        <v>115</v>
      </c>
      <c r="F15" s="582" t="s">
        <v>212</v>
      </c>
      <c r="G15" s="583"/>
      <c r="H15" s="583"/>
      <c r="I15" s="583"/>
      <c r="J15" s="583"/>
      <c r="K15" s="583"/>
      <c r="L15" s="583"/>
      <c r="M15" s="583"/>
      <c r="N15" s="584"/>
    </row>
    <row r="16" spans="5:14" ht="165.75" customHeight="1" thickBot="1">
      <c r="E16" s="581"/>
      <c r="F16" s="94" t="s">
        <v>134</v>
      </c>
      <c r="G16" s="94" t="s">
        <v>167</v>
      </c>
      <c r="H16" s="92" t="s">
        <v>164</v>
      </c>
      <c r="I16" s="92" t="s">
        <v>165</v>
      </c>
      <c r="J16" s="92" t="s">
        <v>166</v>
      </c>
      <c r="K16" s="91" t="s">
        <v>168</v>
      </c>
      <c r="L16" s="91" t="s">
        <v>178</v>
      </c>
      <c r="M16" s="91" t="s">
        <v>169</v>
      </c>
      <c r="N16" s="93" t="s">
        <v>191</v>
      </c>
    </row>
    <row r="17" spans="5:14" ht="44.25" customHeight="1" thickBot="1">
      <c r="E17" s="89" t="s">
        <v>116</v>
      </c>
      <c r="F17" s="29"/>
      <c r="G17" s="29"/>
      <c r="H17" s="34"/>
      <c r="I17" s="28"/>
      <c r="J17" s="27"/>
      <c r="K17" s="31"/>
      <c r="L17" s="52"/>
      <c r="M17" s="27"/>
      <c r="N17" s="88"/>
    </row>
    <row r="18" spans="5:14" ht="38.25" customHeight="1" thickBot="1">
      <c r="E18" s="89" t="s">
        <v>117</v>
      </c>
      <c r="F18" s="29"/>
      <c r="G18" s="29"/>
      <c r="H18" s="34"/>
      <c r="I18" s="28"/>
      <c r="J18" s="27"/>
      <c r="K18" s="31"/>
      <c r="L18" s="28"/>
      <c r="M18" s="27"/>
      <c r="N18" s="88"/>
    </row>
    <row r="19" spans="5:14" ht="19.5" thickBot="1"/>
    <row r="20" spans="5:14" ht="45" thickBot="1">
      <c r="E20" s="580" t="s">
        <v>115</v>
      </c>
      <c r="F20" s="591" t="s">
        <v>212</v>
      </c>
      <c r="G20" s="592"/>
      <c r="H20" s="592"/>
      <c r="I20" s="592"/>
      <c r="J20" s="592"/>
      <c r="K20" s="592"/>
      <c r="L20" s="592"/>
      <c r="M20" s="592"/>
      <c r="N20" s="593"/>
    </row>
    <row r="21" spans="5:14" ht="98.25" customHeight="1" thickBot="1">
      <c r="E21" s="581"/>
      <c r="F21" s="94" t="s">
        <v>206</v>
      </c>
      <c r="G21" s="94" t="s">
        <v>207</v>
      </c>
      <c r="H21" s="92" t="s">
        <v>216</v>
      </c>
      <c r="I21" s="92" t="s">
        <v>217</v>
      </c>
      <c r="J21" s="92" t="s">
        <v>218</v>
      </c>
      <c r="K21" s="91" t="s">
        <v>219</v>
      </c>
      <c r="L21" s="91"/>
      <c r="M21" s="91"/>
      <c r="N21" s="93"/>
    </row>
    <row r="22" spans="5:14" ht="33" thickBot="1">
      <c r="E22" s="89" t="s">
        <v>116</v>
      </c>
      <c r="F22" s="29"/>
      <c r="G22" s="29"/>
      <c r="H22" s="34"/>
      <c r="I22" s="28"/>
      <c r="J22" s="27"/>
      <c r="K22" s="31"/>
      <c r="L22" s="52"/>
      <c r="M22" s="27"/>
      <c r="N22" s="88"/>
    </row>
    <row r="23" spans="5:14" ht="33" thickBot="1">
      <c r="E23" s="89" t="s">
        <v>117</v>
      </c>
      <c r="F23" s="29"/>
      <c r="G23" s="29"/>
      <c r="H23" s="34"/>
      <c r="I23" s="28"/>
      <c r="J23" s="27"/>
      <c r="K23" s="31"/>
      <c r="L23" s="28"/>
      <c r="M23" s="27"/>
      <c r="N23" s="88"/>
    </row>
    <row r="25" spans="5:14" ht="19.5" thickBot="1"/>
    <row r="26" spans="5:14" ht="30">
      <c r="E26" s="207" t="s">
        <v>254</v>
      </c>
      <c r="F26" s="208"/>
      <c r="G26" s="208"/>
      <c r="H26" s="208"/>
      <c r="I26" s="209"/>
      <c r="J26" s="207" t="s">
        <v>170</v>
      </c>
      <c r="K26" s="208"/>
      <c r="L26" s="208"/>
      <c r="M26" s="208"/>
      <c r="N26" s="209"/>
    </row>
    <row r="27" spans="5:14" ht="30.75" thickBot="1">
      <c r="E27" s="204" t="s">
        <v>70</v>
      </c>
      <c r="F27" s="205"/>
      <c r="G27" s="205"/>
      <c r="H27" s="205"/>
      <c r="I27" s="206"/>
      <c r="J27" s="204" t="s">
        <v>74</v>
      </c>
      <c r="K27" s="205"/>
      <c r="L27" s="205"/>
      <c r="M27" s="205"/>
      <c r="N27" s="206"/>
    </row>
    <row r="28" spans="5:14" ht="33.75">
      <c r="E28" s="434" t="s">
        <v>73</v>
      </c>
      <c r="F28" s="435"/>
      <c r="G28" s="436"/>
      <c r="H28" s="321" t="s">
        <v>71</v>
      </c>
      <c r="I28" s="322"/>
      <c r="J28" s="322"/>
      <c r="K28" s="323"/>
      <c r="L28" s="207" t="s">
        <v>72</v>
      </c>
      <c r="M28" s="208"/>
      <c r="N28" s="209"/>
    </row>
    <row r="29" spans="5:14" ht="37.5" thickBot="1">
      <c r="E29" s="204" t="s">
        <v>74</v>
      </c>
      <c r="F29" s="205"/>
      <c r="G29" s="206"/>
      <c r="H29" s="318" t="s">
        <v>74</v>
      </c>
      <c r="I29" s="319"/>
      <c r="J29" s="319"/>
      <c r="K29" s="320"/>
      <c r="L29" s="204" t="s">
        <v>74</v>
      </c>
      <c r="M29" s="205"/>
      <c r="N29" s="206"/>
    </row>
  </sheetData>
  <sheetProtection formatCells="0" formatColumns="0" formatRows="0" insertColumns="0" insertRows="0" insertHyperlinks="0" deleteColumns="0" deleteRows="0" sort="0" autoFilter="0" pivotTables="0"/>
  <mergeCells count="20">
    <mergeCell ref="L28:N28"/>
    <mergeCell ref="L29:N29"/>
    <mergeCell ref="J26:N26"/>
    <mergeCell ref="J27:N27"/>
    <mergeCell ref="E6:G6"/>
    <mergeCell ref="E7:G7"/>
    <mergeCell ref="E8:G8"/>
    <mergeCell ref="H6:N7"/>
    <mergeCell ref="E15:E16"/>
    <mergeCell ref="F15:N15"/>
    <mergeCell ref="E11:N11"/>
    <mergeCell ref="E9:N9"/>
    <mergeCell ref="E20:E21"/>
    <mergeCell ref="F20:N20"/>
    <mergeCell ref="E26:I26"/>
    <mergeCell ref="E27:I27"/>
    <mergeCell ref="E28:G28"/>
    <mergeCell ref="H28:K28"/>
    <mergeCell ref="E29:G29"/>
    <mergeCell ref="H29:K29"/>
  </mergeCells>
  <printOptions horizontalCentered="1"/>
  <pageMargins left="0" right="0" top="0.5" bottom="0" header="0.31496062992126" footer="0.31496062992126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31"/>
  <sheetViews>
    <sheetView rightToLeft="1" zoomScale="50" zoomScaleNormal="50" workbookViewId="0">
      <selection activeCell="J11" sqref="J11"/>
    </sheetView>
  </sheetViews>
  <sheetFormatPr defaultRowHeight="18"/>
  <cols>
    <col min="1" max="1" width="10.25" style="147" bestFit="1" customWidth="1"/>
    <col min="2" max="2" width="21.75" style="148" customWidth="1"/>
    <col min="3" max="3" width="37.5" style="148" customWidth="1"/>
    <col min="4" max="4" width="18.5" style="148" customWidth="1"/>
    <col min="5" max="5" width="23" style="148" customWidth="1"/>
    <col min="6" max="6" width="23.75" style="148" customWidth="1"/>
    <col min="7" max="7" width="22.875" style="148" customWidth="1"/>
    <col min="8" max="8" width="22.75" style="148" customWidth="1"/>
    <col min="9" max="9" width="19.625" style="148" customWidth="1"/>
    <col min="10" max="10" width="22.5" style="148" customWidth="1"/>
    <col min="11" max="16384" width="9" style="148"/>
  </cols>
  <sheetData>
    <row r="1" spans="1:10" ht="18.75" thickBot="1"/>
    <row r="2" spans="1:10" ht="80.25" customHeight="1">
      <c r="B2" s="601" t="s">
        <v>223</v>
      </c>
      <c r="C2" s="602"/>
      <c r="D2" s="602"/>
      <c r="E2" s="605" t="s">
        <v>224</v>
      </c>
      <c r="F2" s="605"/>
      <c r="G2" s="605"/>
      <c r="H2" s="605"/>
      <c r="I2" s="605"/>
      <c r="J2" s="606"/>
    </row>
    <row r="3" spans="1:10" ht="50.25" customHeight="1" thickBot="1">
      <c r="B3" s="603" t="s">
        <v>274</v>
      </c>
      <c r="C3" s="604"/>
      <c r="D3" s="604"/>
      <c r="E3" s="607" t="s">
        <v>225</v>
      </c>
      <c r="F3" s="607"/>
      <c r="G3" s="607"/>
      <c r="H3" s="607"/>
      <c r="I3" s="607"/>
      <c r="J3" s="608"/>
    </row>
    <row r="4" spans="1:10" ht="57.75" customHeight="1">
      <c r="B4" s="149"/>
      <c r="C4" s="150"/>
      <c r="D4" s="150"/>
      <c r="E4" s="150"/>
      <c r="F4" s="150"/>
      <c r="G4" s="150"/>
      <c r="H4" s="150"/>
      <c r="I4" s="150"/>
      <c r="J4" s="150"/>
    </row>
    <row r="5" spans="1:10" ht="57.75" customHeight="1" thickBot="1">
      <c r="B5" s="149"/>
      <c r="C5" s="150"/>
      <c r="D5" s="150"/>
      <c r="E5" s="150"/>
      <c r="F5" s="150"/>
      <c r="G5" s="150"/>
      <c r="H5" s="150"/>
      <c r="I5" s="150"/>
      <c r="J5" s="150"/>
    </row>
    <row r="6" spans="1:10" ht="57.75" customHeight="1" thickBot="1">
      <c r="B6" s="598" t="s">
        <v>226</v>
      </c>
      <c r="C6" s="599"/>
      <c r="D6" s="599"/>
      <c r="E6" s="599"/>
      <c r="F6" s="599"/>
      <c r="G6" s="599"/>
      <c r="H6" s="599"/>
      <c r="I6" s="599"/>
      <c r="J6" s="600"/>
    </row>
    <row r="7" spans="1:10" ht="57.75" customHeight="1" thickBot="1">
      <c r="B7" s="609" t="s">
        <v>227</v>
      </c>
      <c r="C7" s="610"/>
      <c r="D7" s="611"/>
      <c r="E7" s="594" t="s">
        <v>228</v>
      </c>
      <c r="F7" s="612" t="s">
        <v>229</v>
      </c>
      <c r="G7" s="596" t="s">
        <v>230</v>
      </c>
      <c r="H7" s="597"/>
      <c r="I7" s="597"/>
      <c r="J7" s="614" t="s">
        <v>161</v>
      </c>
    </row>
    <row r="8" spans="1:10" ht="122.25" customHeight="1" thickBot="1">
      <c r="B8" s="151" t="s">
        <v>150</v>
      </c>
      <c r="C8" s="151" t="s">
        <v>158</v>
      </c>
      <c r="D8" s="151" t="s">
        <v>2</v>
      </c>
      <c r="E8" s="595"/>
      <c r="F8" s="613"/>
      <c r="G8" s="152" t="s">
        <v>231</v>
      </c>
      <c r="H8" s="153" t="s">
        <v>232</v>
      </c>
      <c r="I8" s="154" t="s">
        <v>1</v>
      </c>
      <c r="J8" s="615"/>
    </row>
    <row r="9" spans="1:10" ht="57.75" customHeight="1" thickBot="1">
      <c r="B9" s="155"/>
      <c r="C9" s="155"/>
      <c r="D9" s="156">
        <f>C9+B9</f>
        <v>0</v>
      </c>
      <c r="E9" s="157"/>
      <c r="F9" s="688">
        <f>E9+D9</f>
        <v>0</v>
      </c>
      <c r="G9" s="178">
        <f>D21</f>
        <v>0</v>
      </c>
      <c r="H9" s="158">
        <f>H21</f>
        <v>0</v>
      </c>
      <c r="I9" s="158">
        <f>H9+G9</f>
        <v>0</v>
      </c>
      <c r="J9" s="158">
        <f>I9-F9</f>
        <v>0</v>
      </c>
    </row>
    <row r="10" spans="1:10" ht="57.75" customHeight="1" thickBot="1">
      <c r="A10" s="159"/>
      <c r="B10" s="150"/>
      <c r="C10" s="150"/>
      <c r="D10" s="150"/>
      <c r="E10" s="150"/>
      <c r="F10" s="150"/>
      <c r="G10" s="150"/>
      <c r="H10" s="150"/>
      <c r="I10" s="150"/>
      <c r="J10" s="177"/>
    </row>
    <row r="11" spans="1:10" ht="54.75" customHeight="1" thickBot="1">
      <c r="B11" s="627" t="s">
        <v>162</v>
      </c>
      <c r="C11" s="628"/>
      <c r="D11" s="628"/>
      <c r="E11" s="628"/>
      <c r="F11" s="628"/>
      <c r="G11" s="628"/>
      <c r="H11" s="629"/>
      <c r="I11" s="160"/>
      <c r="J11" s="160"/>
    </row>
    <row r="12" spans="1:10" ht="57.75" customHeight="1" thickBot="1">
      <c r="B12" s="630" t="s">
        <v>233</v>
      </c>
      <c r="C12" s="630"/>
      <c r="D12" s="631"/>
      <c r="E12" s="632" t="s">
        <v>234</v>
      </c>
      <c r="F12" s="633"/>
      <c r="G12" s="633"/>
      <c r="H12" s="634"/>
      <c r="I12" s="161"/>
      <c r="J12" s="161"/>
    </row>
    <row r="13" spans="1:10" ht="60.75" customHeight="1" thickBot="1">
      <c r="B13" s="162" t="s">
        <v>60</v>
      </c>
      <c r="C13" s="163" t="s">
        <v>235</v>
      </c>
      <c r="D13" s="163" t="s">
        <v>236</v>
      </c>
      <c r="E13" s="164" t="s">
        <v>60</v>
      </c>
      <c r="F13" s="635" t="s">
        <v>235</v>
      </c>
      <c r="G13" s="636"/>
      <c r="H13" s="163" t="s">
        <v>236</v>
      </c>
      <c r="I13" s="165"/>
      <c r="J13" s="165"/>
    </row>
    <row r="14" spans="1:10" ht="60.75" customHeight="1" thickBot="1">
      <c r="B14" s="166">
        <v>1</v>
      </c>
      <c r="C14" s="167" t="s">
        <v>237</v>
      </c>
      <c r="D14" s="168"/>
      <c r="E14" s="169">
        <v>1</v>
      </c>
      <c r="F14" s="625" t="s">
        <v>238</v>
      </c>
      <c r="G14" s="626"/>
      <c r="H14" s="168"/>
      <c r="I14" s="170"/>
      <c r="J14" s="171"/>
    </row>
    <row r="15" spans="1:10" ht="68.25" customHeight="1" thickBot="1">
      <c r="B15" s="166">
        <v>2</v>
      </c>
      <c r="C15" s="179" t="s">
        <v>239</v>
      </c>
      <c r="D15" s="168"/>
      <c r="E15" s="169">
        <v>2</v>
      </c>
      <c r="F15" s="625" t="s">
        <v>107</v>
      </c>
      <c r="G15" s="626"/>
      <c r="H15" s="168"/>
      <c r="I15" s="170"/>
      <c r="J15" s="171"/>
    </row>
    <row r="16" spans="1:10" ht="68.25" customHeight="1" thickBot="1">
      <c r="B16" s="166">
        <v>3</v>
      </c>
      <c r="C16" s="167" t="s">
        <v>192</v>
      </c>
      <c r="D16" s="168"/>
      <c r="E16" s="169">
        <v>3</v>
      </c>
      <c r="F16" s="625" t="s">
        <v>240</v>
      </c>
      <c r="G16" s="626"/>
      <c r="H16" s="168"/>
      <c r="I16" s="170"/>
      <c r="J16" s="171"/>
    </row>
    <row r="17" spans="2:10" ht="87" customHeight="1" thickBot="1">
      <c r="B17" s="166">
        <v>4</v>
      </c>
      <c r="C17" s="167" t="s">
        <v>245</v>
      </c>
      <c r="D17" s="168"/>
      <c r="E17" s="169">
        <v>4</v>
      </c>
      <c r="F17" s="637" t="s">
        <v>241</v>
      </c>
      <c r="G17" s="638"/>
      <c r="H17" s="168"/>
      <c r="I17" s="170"/>
      <c r="J17" s="171"/>
    </row>
    <row r="18" spans="2:10" ht="78" customHeight="1" thickBot="1">
      <c r="B18" s="166">
        <v>5</v>
      </c>
      <c r="C18" s="167"/>
      <c r="D18" s="168"/>
      <c r="E18" s="169">
        <v>5</v>
      </c>
      <c r="F18" s="625"/>
      <c r="G18" s="626"/>
      <c r="H18" s="168"/>
      <c r="I18" s="170"/>
      <c r="J18" s="171"/>
    </row>
    <row r="19" spans="2:10" ht="54" customHeight="1" thickBot="1">
      <c r="B19" s="166">
        <v>6</v>
      </c>
      <c r="C19" s="167"/>
      <c r="D19" s="168"/>
      <c r="E19" s="169">
        <v>6</v>
      </c>
      <c r="F19" s="625"/>
      <c r="G19" s="626"/>
      <c r="H19" s="168"/>
      <c r="I19" s="170"/>
      <c r="J19" s="171"/>
    </row>
    <row r="20" spans="2:10" ht="97.5" customHeight="1" thickBot="1">
      <c r="B20" s="166">
        <v>7</v>
      </c>
      <c r="C20" s="167"/>
      <c r="D20" s="168"/>
      <c r="E20" s="169">
        <v>7</v>
      </c>
      <c r="F20" s="625"/>
      <c r="G20" s="626"/>
      <c r="H20" s="168"/>
      <c r="I20" s="170"/>
      <c r="J20" s="171"/>
    </row>
    <row r="21" spans="2:10" ht="97.5" customHeight="1" thickBot="1">
      <c r="B21" s="616" t="s">
        <v>242</v>
      </c>
      <c r="C21" s="617"/>
      <c r="D21" s="168">
        <f>SUM(D14:D20)</f>
        <v>0</v>
      </c>
      <c r="E21" s="618" t="s">
        <v>243</v>
      </c>
      <c r="F21" s="619"/>
      <c r="G21" s="620"/>
      <c r="H21" s="168">
        <f>SUM(H14:H20)</f>
        <v>0</v>
      </c>
      <c r="I21" s="173"/>
      <c r="J21" s="172"/>
    </row>
    <row r="22" spans="2:10" ht="61.5" customHeight="1" thickBot="1">
      <c r="B22" s="621" t="s">
        <v>244</v>
      </c>
      <c r="C22" s="622"/>
      <c r="D22" s="622"/>
      <c r="E22" s="622"/>
      <c r="F22" s="621">
        <f>D21+H21</f>
        <v>0</v>
      </c>
      <c r="G22" s="622"/>
      <c r="H22" s="623"/>
      <c r="I22" s="174"/>
      <c r="J22" s="175"/>
    </row>
    <row r="23" spans="2:10" ht="45" customHeight="1"/>
    <row r="24" spans="2:10" ht="52.5" customHeight="1"/>
    <row r="25" spans="2:10" ht="63" customHeight="1">
      <c r="B25" s="624"/>
      <c r="C25" s="624"/>
      <c r="D25" s="624"/>
      <c r="E25" s="624"/>
      <c r="F25" s="624"/>
      <c r="G25" s="624"/>
      <c r="H25" s="624"/>
      <c r="I25" s="624"/>
      <c r="J25" s="624"/>
    </row>
    <row r="26" spans="2:10" ht="38.25" customHeight="1">
      <c r="B26" s="176"/>
      <c r="C26" s="176"/>
      <c r="D26" s="176"/>
      <c r="E26" s="176"/>
      <c r="F26" s="176"/>
      <c r="G26" s="176"/>
      <c r="H26" s="176"/>
      <c r="I26" s="176"/>
    </row>
    <row r="27" spans="2:10" ht="38.25" customHeight="1">
      <c r="B27" s="176"/>
      <c r="C27" s="176"/>
      <c r="D27" s="176"/>
      <c r="E27" s="176"/>
      <c r="F27" s="176"/>
      <c r="G27" s="176"/>
      <c r="H27" s="176"/>
      <c r="I27" s="176"/>
    </row>
    <row r="28" spans="2:10" ht="38.25" customHeight="1">
      <c r="B28" s="150"/>
      <c r="C28" s="150"/>
      <c r="D28" s="150"/>
      <c r="E28" s="150"/>
      <c r="F28" s="150"/>
      <c r="G28" s="150"/>
      <c r="H28" s="150"/>
      <c r="I28" s="150"/>
    </row>
    <row r="29" spans="2:10" ht="38.25" customHeight="1">
      <c r="B29" s="176"/>
      <c r="C29" s="176"/>
      <c r="D29" s="176"/>
      <c r="E29" s="176"/>
      <c r="F29" s="176"/>
      <c r="G29" s="176"/>
      <c r="H29" s="176"/>
      <c r="I29" s="176"/>
    </row>
    <row r="30" spans="2:10" ht="38.25" customHeight="1">
      <c r="B30" s="176"/>
      <c r="C30" s="176"/>
      <c r="D30" s="176"/>
      <c r="E30" s="176"/>
      <c r="F30" s="176"/>
      <c r="G30" s="176"/>
      <c r="H30" s="176"/>
      <c r="I30" s="176"/>
    </row>
    <row r="31" spans="2:10">
      <c r="B31" s="150"/>
      <c r="C31" s="150"/>
      <c r="D31" s="150"/>
      <c r="E31" s="150"/>
      <c r="F31" s="150"/>
      <c r="G31" s="150"/>
      <c r="H31" s="150"/>
      <c r="I31" s="150"/>
    </row>
  </sheetData>
  <mergeCells count="26">
    <mergeCell ref="F20:G20"/>
    <mergeCell ref="B11:H11"/>
    <mergeCell ref="B12:D12"/>
    <mergeCell ref="E12:H12"/>
    <mergeCell ref="F13:G13"/>
    <mergeCell ref="F14:G14"/>
    <mergeCell ref="F15:G15"/>
    <mergeCell ref="F16:G16"/>
    <mergeCell ref="F17:G17"/>
    <mergeCell ref="F18:G18"/>
    <mergeCell ref="F19:G19"/>
    <mergeCell ref="B21:C21"/>
    <mergeCell ref="E21:G21"/>
    <mergeCell ref="B22:E22"/>
    <mergeCell ref="F22:H22"/>
    <mergeCell ref="B25:J25"/>
    <mergeCell ref="E7:E8"/>
    <mergeCell ref="G7:I7"/>
    <mergeCell ref="B6:J6"/>
    <mergeCell ref="B2:D2"/>
    <mergeCell ref="B3:D3"/>
    <mergeCell ref="E2:J2"/>
    <mergeCell ref="E3:J3"/>
    <mergeCell ref="B7:D7"/>
    <mergeCell ref="F7:F8"/>
    <mergeCell ref="J7:J8"/>
  </mergeCells>
  <printOptions horizontalCentered="1"/>
  <pageMargins left="0" right="0" top="0.5" bottom="0" header="0" footer="0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روکش</vt:lpstr>
      <vt:lpstr>حقوق و مزایای مستمر</vt:lpstr>
      <vt:lpstr>سایر پرسنلی</vt:lpstr>
      <vt:lpstr>سایر هزینه ها</vt:lpstr>
      <vt:lpstr>تملک دارایی</vt:lpstr>
      <vt:lpstr>اطلاعات نیروی انسانی</vt:lpstr>
      <vt:lpstr>دانشجو و شاخص </vt:lpstr>
      <vt:lpstr>پیوست -جزئیات تراز</vt:lpstr>
      <vt:lpstr>'اطلاعات نیروی انسانی'!Print_Area</vt:lpstr>
      <vt:lpstr>'پیوست -جزئیات تراز'!Print_Area</vt:lpstr>
      <vt:lpstr>'تملک دارایی'!Print_Area</vt:lpstr>
      <vt:lpstr>'حقوق و مزایای مستمر'!Print_Area</vt:lpstr>
      <vt:lpstr>'دانشجو و شاخص '!Print_Area</vt:lpstr>
      <vt:lpstr>روکش!Print_Area</vt:lpstr>
      <vt:lpstr>'سایر پرسنلی'!Print_Area</vt:lpstr>
      <vt:lpstr>'سایر هزینه ها'!Print_Area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2025-07-20T06:05:25Z</dcterms:modified>
</cp:coreProperties>
</file>